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omments8.xml" ContentType="application/vnd.openxmlformats-officedocument.spreadsheetml.comment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comments6.xml" ContentType="application/vnd.openxmlformats-officedocument.spreadsheetml.comment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queryTables/queryTable2.xml" ContentType="application/vnd.openxmlformats-officedocument.spreadsheetml.queryTable+xml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comments9.xml" ContentType="application/vnd.openxmlformats-officedocument.spreadsheetml.comments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comments7.xml" ContentType="application/vnd.openxmlformats-officedocument.spreadsheetml.comments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225"/>
  </bookViews>
  <sheets>
    <sheet name="ENTRIES" sheetId="23" r:id="rId1"/>
    <sheet name="COURT ALLOCATIONS" sheetId="56861" r:id="rId2"/>
    <sheet name="LIST GU11" sheetId="56864" r:id="rId3"/>
    <sheet name="GU11" sheetId="56863" r:id="rId4"/>
    <sheet name="RANKINGS GU13" sheetId="56852" r:id="rId5"/>
    <sheet name="GIRLS U13" sheetId="56850" r:id="rId6"/>
    <sheet name="RANKINGS GU14" sheetId="56853" r:id="rId7"/>
    <sheet name="GIRLS U14" sheetId="927" r:id="rId8"/>
    <sheet name="RANKINGS GU16" sheetId="56854" r:id="rId9"/>
    <sheet name="GIRLS U16" sheetId="56848" r:id="rId10"/>
    <sheet name="RANKINGS GU19" sheetId="56855" r:id="rId11"/>
    <sheet name="GIRLS U19" sheetId="56849" r:id="rId12"/>
    <sheet name="RANKINGS BOYS U11" sheetId="56856" r:id="rId13"/>
    <sheet name="BOYS U11" sheetId="1200" r:id="rId14"/>
    <sheet name="RANKINGS BU13" sheetId="56857" r:id="rId15"/>
    <sheet name="BOYS 13" sheetId="1196" r:id="rId16"/>
    <sheet name="RANKINGS BU14" sheetId="56858" r:id="rId17"/>
    <sheet name="BOYS U14" sheetId="1" r:id="rId18"/>
    <sheet name="RANKINGS BU16" sheetId="56859" r:id="rId19"/>
    <sheet name="BOYS U16" sheetId="1216" r:id="rId20"/>
    <sheet name="RANKINGS BU19" sheetId="56860" r:id="rId21"/>
    <sheet name="BOYS U19" sheetId="56862" r:id="rId22"/>
  </sheets>
  <definedNames>
    <definedName name="formdata__6" localSheetId="0">ENTRIES!$C$6:$F$215</definedName>
    <definedName name="formdata_10" localSheetId="0">ENTRIES!$B$5:$M$165</definedName>
    <definedName name="_xlnm.Print_Area" localSheetId="15">'BOYS 13'!$A$1:$L$107</definedName>
    <definedName name="_xlnm.Print_Area" localSheetId="17">'BOYS U14'!$A$1:$L$49</definedName>
    <definedName name="_xlnm.Print_Area" localSheetId="19">'BOYS U16'!$A$1:$L$147</definedName>
    <definedName name="_xlnm.Print_Area" localSheetId="21">'BOYS U19'!$A$1:$L$95</definedName>
    <definedName name="_xlnm.Print_Area" localSheetId="0">ENTRIES!$A$1:$A$121</definedName>
    <definedName name="_xlnm.Print_Area" localSheetId="7">'GIRLS U14'!$A$2:$J$44</definedName>
  </definedNames>
  <calcPr calcId="152511"/>
</workbook>
</file>

<file path=xl/calcChain.xml><?xml version="1.0" encoding="utf-8"?>
<calcChain xmlns="http://schemas.openxmlformats.org/spreadsheetml/2006/main">
  <c r="F17" i="1200"/>
  <c r="F16"/>
  <c r="B18"/>
  <c r="B17"/>
  <c r="B16"/>
  <c r="B15"/>
  <c r="F14"/>
  <c r="B14"/>
  <c r="F13"/>
  <c r="B13"/>
  <c r="F27"/>
  <c r="B27"/>
  <c r="F26"/>
  <c r="B26"/>
  <c r="B25"/>
  <c r="B24"/>
  <c r="F23"/>
  <c r="B23"/>
  <c r="F22"/>
  <c r="B22"/>
  <c r="B21"/>
  <c r="F20"/>
  <c r="B20"/>
  <c r="F19"/>
  <c r="B19"/>
  <c r="I10"/>
  <c r="H10"/>
  <c r="I9"/>
  <c r="H9"/>
  <c r="I8"/>
  <c r="H8"/>
  <c r="I7"/>
  <c r="H7"/>
  <c r="I6"/>
  <c r="H6"/>
  <c r="G5"/>
  <c r="F5"/>
  <c r="E5"/>
  <c r="D5"/>
  <c r="C5"/>
  <c r="C29" i="1"/>
  <c r="D29"/>
  <c r="E29"/>
  <c r="F29"/>
  <c r="G29"/>
  <c r="H30"/>
  <c r="I30"/>
  <c r="H31"/>
  <c r="I31"/>
  <c r="H32"/>
  <c r="I32"/>
  <c r="H33"/>
  <c r="I33"/>
  <c r="H34"/>
  <c r="I34"/>
  <c r="B37"/>
  <c r="F37"/>
  <c r="B38"/>
  <c r="F38"/>
  <c r="B39"/>
  <c r="B40"/>
  <c r="F40"/>
  <c r="B41"/>
  <c r="F41"/>
  <c r="B42"/>
  <c r="B43"/>
  <c r="F43"/>
  <c r="B44"/>
  <c r="F44"/>
  <c r="B45"/>
  <c r="B46"/>
  <c r="F46"/>
  <c r="B47"/>
  <c r="F47"/>
  <c r="B48"/>
  <c r="B49"/>
  <c r="B50"/>
  <c r="F50"/>
  <c r="B51"/>
  <c r="F51"/>
  <c r="F95" i="56862" l="1"/>
  <c r="B95"/>
  <c r="F94"/>
  <c r="B94"/>
  <c r="F93"/>
  <c r="B93"/>
  <c r="F91"/>
  <c r="B91"/>
  <c r="F90"/>
  <c r="B90"/>
  <c r="F89"/>
  <c r="B89"/>
  <c r="F87"/>
  <c r="B87"/>
  <c r="F86"/>
  <c r="B86"/>
  <c r="F85"/>
  <c r="B85"/>
  <c r="F83"/>
  <c r="B83"/>
  <c r="F82"/>
  <c r="B82"/>
  <c r="F81"/>
  <c r="B81"/>
  <c r="F79"/>
  <c r="B79"/>
  <c r="F78"/>
  <c r="B78"/>
  <c r="F77"/>
  <c r="B77"/>
  <c r="I73"/>
  <c r="I72"/>
  <c r="I71"/>
  <c r="I70"/>
  <c r="I69"/>
  <c r="I68"/>
  <c r="H67"/>
  <c r="G67"/>
  <c r="F67"/>
  <c r="E67"/>
  <c r="D67"/>
  <c r="C67"/>
  <c r="F64"/>
  <c r="B64"/>
  <c r="F63"/>
  <c r="B63"/>
  <c r="F62"/>
  <c r="B62"/>
  <c r="F60"/>
  <c r="B60"/>
  <c r="F59"/>
  <c r="B59"/>
  <c r="F58"/>
  <c r="B58"/>
  <c r="F56"/>
  <c r="B56"/>
  <c r="F55"/>
  <c r="B55"/>
  <c r="F54"/>
  <c r="B54"/>
  <c r="F52"/>
  <c r="B52"/>
  <c r="F51"/>
  <c r="B51"/>
  <c r="F50"/>
  <c r="B50"/>
  <c r="F48"/>
  <c r="B48"/>
  <c r="F47"/>
  <c r="B47"/>
  <c r="F46"/>
  <c r="B46"/>
  <c r="I42"/>
  <c r="I41"/>
  <c r="I40"/>
  <c r="I39"/>
  <c r="I38"/>
  <c r="I37"/>
  <c r="H36"/>
  <c r="G36"/>
  <c r="F36"/>
  <c r="E36"/>
  <c r="D36"/>
  <c r="C36"/>
  <c r="F33"/>
  <c r="B33"/>
  <c r="F32"/>
  <c r="B32"/>
  <c r="F31"/>
  <c r="B31"/>
  <c r="F29"/>
  <c r="B29"/>
  <c r="F28"/>
  <c r="B28"/>
  <c r="F27"/>
  <c r="B27"/>
  <c r="F25"/>
  <c r="B25"/>
  <c r="F24"/>
  <c r="B24"/>
  <c r="F23"/>
  <c r="B23"/>
  <c r="F21"/>
  <c r="B21"/>
  <c r="F20"/>
  <c r="B20"/>
  <c r="F19"/>
  <c r="B19"/>
  <c r="F17"/>
  <c r="B17"/>
  <c r="F16"/>
  <c r="B16"/>
  <c r="F15"/>
  <c r="B15"/>
  <c r="I12"/>
  <c r="I11"/>
  <c r="I10"/>
  <c r="I9"/>
  <c r="I8"/>
  <c r="I7"/>
  <c r="H6"/>
  <c r="G6"/>
  <c r="F6"/>
  <c r="E6"/>
  <c r="D6"/>
  <c r="C6"/>
  <c r="F57" i="1196" l="1"/>
  <c r="B57"/>
  <c r="F56"/>
  <c r="B56"/>
  <c r="B55"/>
  <c r="B54"/>
  <c r="F53"/>
  <c r="B53"/>
  <c r="F52"/>
  <c r="B52"/>
  <c r="B51"/>
  <c r="F50"/>
  <c r="B50"/>
  <c r="F49"/>
  <c r="B49"/>
  <c r="B48"/>
  <c r="F47"/>
  <c r="B47"/>
  <c r="F46"/>
  <c r="B46"/>
  <c r="B45"/>
  <c r="F44"/>
  <c r="B44"/>
  <c r="F43"/>
  <c r="B43"/>
  <c r="I40"/>
  <c r="H40"/>
  <c r="I39"/>
  <c r="H39"/>
  <c r="I38"/>
  <c r="H38"/>
  <c r="I37"/>
  <c r="H37"/>
  <c r="I36"/>
  <c r="H36"/>
  <c r="G35"/>
  <c r="F35"/>
  <c r="E35"/>
  <c r="D35"/>
  <c r="C35"/>
  <c r="A8" i="23" l="1"/>
  <c r="F27" i="56863"/>
  <c r="B27"/>
  <c r="F26"/>
  <c r="B26"/>
  <c r="B25"/>
  <c r="B24"/>
  <c r="F23"/>
  <c r="B23"/>
  <c r="F22"/>
  <c r="B22"/>
  <c r="B21"/>
  <c r="F20"/>
  <c r="B20"/>
  <c r="F19"/>
  <c r="B19"/>
  <c r="B18"/>
  <c r="F17"/>
  <c r="B17"/>
  <c r="F16"/>
  <c r="B16"/>
  <c r="B15"/>
  <c r="F14"/>
  <c r="B14"/>
  <c r="F13"/>
  <c r="B13"/>
  <c r="I10"/>
  <c r="H10"/>
  <c r="I9"/>
  <c r="H9"/>
  <c r="I8"/>
  <c r="H8"/>
  <c r="I7"/>
  <c r="H7"/>
  <c r="I6"/>
  <c r="H6"/>
  <c r="G5"/>
  <c r="F5"/>
  <c r="E5"/>
  <c r="D5"/>
  <c r="C5"/>
  <c r="F117" i="1216" l="1"/>
  <c r="B117"/>
  <c r="F116"/>
  <c r="B116"/>
  <c r="B115"/>
  <c r="B114"/>
  <c r="F113"/>
  <c r="B113"/>
  <c r="F112"/>
  <c r="B112"/>
  <c r="B111"/>
  <c r="F110"/>
  <c r="B110"/>
  <c r="F109"/>
  <c r="B109"/>
  <c r="B108"/>
  <c r="F107"/>
  <c r="B107"/>
  <c r="F106"/>
  <c r="B106"/>
  <c r="B105"/>
  <c r="F104"/>
  <c r="B104"/>
  <c r="F103"/>
  <c r="B103"/>
  <c r="I100"/>
  <c r="H100"/>
  <c r="I99"/>
  <c r="H99"/>
  <c r="I98"/>
  <c r="H98"/>
  <c r="I97"/>
  <c r="H97"/>
  <c r="I96"/>
  <c r="H96"/>
  <c r="G95"/>
  <c r="F95"/>
  <c r="E95"/>
  <c r="D95"/>
  <c r="C95"/>
  <c r="G64" i="56850" l="1"/>
  <c r="C64"/>
  <c r="G63"/>
  <c r="C63"/>
  <c r="G61"/>
  <c r="C61"/>
  <c r="G60"/>
  <c r="C60"/>
  <c r="G58"/>
  <c r="C58"/>
  <c r="G57"/>
  <c r="C57"/>
  <c r="B39" i="927" l="1"/>
  <c r="F141" i="1216" l="1"/>
  <c r="B141"/>
  <c r="F140"/>
  <c r="B140"/>
  <c r="B139"/>
  <c r="B138"/>
  <c r="F137"/>
  <c r="B137"/>
  <c r="F136"/>
  <c r="B136"/>
  <c r="B135"/>
  <c r="F134"/>
  <c r="B134"/>
  <c r="F133"/>
  <c r="B133"/>
  <c r="B132"/>
  <c r="F131"/>
  <c r="B131"/>
  <c r="F130"/>
  <c r="B130"/>
  <c r="B129"/>
  <c r="F128"/>
  <c r="B128"/>
  <c r="F127"/>
  <c r="B127"/>
  <c r="I124"/>
  <c r="H124"/>
  <c r="I123"/>
  <c r="H123"/>
  <c r="I122"/>
  <c r="H122"/>
  <c r="I121"/>
  <c r="H121"/>
  <c r="I120"/>
  <c r="H120"/>
  <c r="G119"/>
  <c r="F119"/>
  <c r="E119"/>
  <c r="D119"/>
  <c r="C119"/>
  <c r="F92"/>
  <c r="B92"/>
  <c r="F91"/>
  <c r="B91"/>
  <c r="F90"/>
  <c r="B90"/>
  <c r="F88"/>
  <c r="B88"/>
  <c r="F87"/>
  <c r="B87"/>
  <c r="F86"/>
  <c r="B86"/>
  <c r="F84"/>
  <c r="B84"/>
  <c r="F83"/>
  <c r="B83"/>
  <c r="F82"/>
  <c r="B82"/>
  <c r="F80"/>
  <c r="B80"/>
  <c r="F79"/>
  <c r="B79"/>
  <c r="F78"/>
  <c r="B78"/>
  <c r="F76"/>
  <c r="B76"/>
  <c r="F75"/>
  <c r="B75"/>
  <c r="F74"/>
  <c r="B74"/>
  <c r="I71"/>
  <c r="I70"/>
  <c r="I69"/>
  <c r="I68"/>
  <c r="I67"/>
  <c r="I66"/>
  <c r="H65"/>
  <c r="G65"/>
  <c r="F65"/>
  <c r="E65"/>
  <c r="D65"/>
  <c r="C65"/>
  <c r="F62"/>
  <c r="B62"/>
  <c r="F61"/>
  <c r="B61"/>
  <c r="F60"/>
  <c r="B60"/>
  <c r="F58"/>
  <c r="B58"/>
  <c r="F57"/>
  <c r="B57"/>
  <c r="F56"/>
  <c r="B56"/>
  <c r="F54"/>
  <c r="B54"/>
  <c r="F53"/>
  <c r="B53"/>
  <c r="F52"/>
  <c r="B52"/>
  <c r="F50"/>
  <c r="B50"/>
  <c r="F49"/>
  <c r="B49"/>
  <c r="F48"/>
  <c r="B48"/>
  <c r="F46"/>
  <c r="B46"/>
  <c r="F45"/>
  <c r="B45"/>
  <c r="F44"/>
  <c r="B44"/>
  <c r="I40"/>
  <c r="I39"/>
  <c r="I38"/>
  <c r="I37"/>
  <c r="I36"/>
  <c r="I35"/>
  <c r="H34"/>
  <c r="G34"/>
  <c r="F34"/>
  <c r="E34"/>
  <c r="D34"/>
  <c r="C34"/>
  <c r="F31"/>
  <c r="B31"/>
  <c r="F30"/>
  <c r="B30"/>
  <c r="F29"/>
  <c r="B29"/>
  <c r="F27"/>
  <c r="B27"/>
  <c r="F26"/>
  <c r="B26"/>
  <c r="F25"/>
  <c r="B25"/>
  <c r="F23"/>
  <c r="B23"/>
  <c r="F22"/>
  <c r="B22"/>
  <c r="F21"/>
  <c r="B21"/>
  <c r="F19"/>
  <c r="B19"/>
  <c r="F18"/>
  <c r="B18"/>
  <c r="F17"/>
  <c r="B17"/>
  <c r="F15"/>
  <c r="B15"/>
  <c r="F14"/>
  <c r="B14"/>
  <c r="F13"/>
  <c r="B13"/>
  <c r="I10"/>
  <c r="I9"/>
  <c r="I8"/>
  <c r="I7"/>
  <c r="I6"/>
  <c r="I5"/>
  <c r="H4"/>
  <c r="G4"/>
  <c r="F4"/>
  <c r="E4"/>
  <c r="D4"/>
  <c r="C4"/>
  <c r="F26" i="1"/>
  <c r="B26"/>
  <c r="F25"/>
  <c r="B25"/>
  <c r="B24"/>
  <c r="B23"/>
  <c r="F22"/>
  <c r="B22"/>
  <c r="F21"/>
  <c r="B21"/>
  <c r="B20"/>
  <c r="F19"/>
  <c r="B19"/>
  <c r="F18"/>
  <c r="B18"/>
  <c r="B17"/>
  <c r="F16"/>
  <c r="B16"/>
  <c r="F15"/>
  <c r="B15"/>
  <c r="B14"/>
  <c r="F13"/>
  <c r="B13"/>
  <c r="F12"/>
  <c r="B12"/>
  <c r="I9"/>
  <c r="H9"/>
  <c r="I8"/>
  <c r="H8"/>
  <c r="I7"/>
  <c r="H7"/>
  <c r="I6"/>
  <c r="H6"/>
  <c r="I5"/>
  <c r="H5"/>
  <c r="G4"/>
  <c r="F4"/>
  <c r="E4"/>
  <c r="D4"/>
  <c r="C4"/>
  <c r="B93" i="1196"/>
  <c r="B94"/>
  <c r="B95"/>
  <c r="B96"/>
  <c r="B97"/>
  <c r="F93"/>
  <c r="F94"/>
  <c r="F96"/>
  <c r="F97"/>
  <c r="F107"/>
  <c r="B107"/>
  <c r="F106"/>
  <c r="B106"/>
  <c r="B105"/>
  <c r="B104"/>
  <c r="F103"/>
  <c r="B103"/>
  <c r="F102"/>
  <c r="B102"/>
  <c r="B101"/>
  <c r="F100"/>
  <c r="B100"/>
  <c r="F99"/>
  <c r="B99"/>
  <c r="B98"/>
  <c r="I90"/>
  <c r="H90"/>
  <c r="I89"/>
  <c r="H89"/>
  <c r="I88"/>
  <c r="H88"/>
  <c r="I87"/>
  <c r="H87"/>
  <c r="I86"/>
  <c r="H86"/>
  <c r="G85"/>
  <c r="F85"/>
  <c r="E85"/>
  <c r="D85"/>
  <c r="C85"/>
  <c r="F83"/>
  <c r="B83"/>
  <c r="F82"/>
  <c r="B82"/>
  <c r="B81"/>
  <c r="B80"/>
  <c r="F79"/>
  <c r="B79"/>
  <c r="F78"/>
  <c r="B78"/>
  <c r="B77"/>
  <c r="F76"/>
  <c r="B76"/>
  <c r="F75"/>
  <c r="B75"/>
  <c r="B74"/>
  <c r="F73"/>
  <c r="B73"/>
  <c r="F72"/>
  <c r="B72"/>
  <c r="B71"/>
  <c r="F70"/>
  <c r="B70"/>
  <c r="F69"/>
  <c r="B69"/>
  <c r="I66"/>
  <c r="H66"/>
  <c r="I65"/>
  <c r="H65"/>
  <c r="I64"/>
  <c r="H64"/>
  <c r="I63"/>
  <c r="H63"/>
  <c r="I62"/>
  <c r="H62"/>
  <c r="G61"/>
  <c r="F61"/>
  <c r="E61"/>
  <c r="D61"/>
  <c r="C61"/>
  <c r="F32"/>
  <c r="B32"/>
  <c r="F31"/>
  <c r="B31"/>
  <c r="F30"/>
  <c r="B30"/>
  <c r="F28"/>
  <c r="B28"/>
  <c r="F27"/>
  <c r="B27"/>
  <c r="F26"/>
  <c r="B26"/>
  <c r="F24"/>
  <c r="B24"/>
  <c r="F23"/>
  <c r="B23"/>
  <c r="F22"/>
  <c r="B22"/>
  <c r="F20"/>
  <c r="B20"/>
  <c r="F19"/>
  <c r="B19"/>
  <c r="F18"/>
  <c r="B18"/>
  <c r="F16"/>
  <c r="B16"/>
  <c r="F15"/>
  <c r="B15"/>
  <c r="F14"/>
  <c r="B14"/>
  <c r="I11"/>
  <c r="I10"/>
  <c r="I9"/>
  <c r="I8"/>
  <c r="I7"/>
  <c r="I6"/>
  <c r="H5"/>
  <c r="G5"/>
  <c r="F5"/>
  <c r="E5"/>
  <c r="D5"/>
  <c r="C5"/>
  <c r="F52" i="1200"/>
  <c r="B52"/>
  <c r="F51"/>
  <c r="B51"/>
  <c r="B50"/>
  <c r="B49"/>
  <c r="F48"/>
  <c r="B48"/>
  <c r="F47"/>
  <c r="B47"/>
  <c r="B46"/>
  <c r="F45"/>
  <c r="B45"/>
  <c r="F44"/>
  <c r="B44"/>
  <c r="B43"/>
  <c r="F42"/>
  <c r="B42"/>
  <c r="F41"/>
  <c r="B41"/>
  <c r="B40"/>
  <c r="F39"/>
  <c r="B39"/>
  <c r="F38"/>
  <c r="B38"/>
  <c r="I35"/>
  <c r="H35"/>
  <c r="I34"/>
  <c r="H34"/>
  <c r="I33"/>
  <c r="H33"/>
  <c r="I32"/>
  <c r="H32"/>
  <c r="I31"/>
  <c r="H31"/>
  <c r="G30"/>
  <c r="F30"/>
  <c r="E30"/>
  <c r="D30"/>
  <c r="C30"/>
  <c r="G92" i="56849"/>
  <c r="C92"/>
  <c r="G91"/>
  <c r="C91"/>
  <c r="G89"/>
  <c r="C89"/>
  <c r="G88"/>
  <c r="C88"/>
  <c r="G78"/>
  <c r="C78"/>
  <c r="G77"/>
  <c r="C77"/>
  <c r="G75"/>
  <c r="C75"/>
  <c r="G74"/>
  <c r="C74"/>
  <c r="G63"/>
  <c r="C63"/>
  <c r="G62"/>
  <c r="C62"/>
  <c r="G60"/>
  <c r="C60"/>
  <c r="G59"/>
  <c r="C59"/>
  <c r="G57"/>
  <c r="C57"/>
  <c r="G56"/>
  <c r="C56"/>
  <c r="H85"/>
  <c r="H84"/>
  <c r="H83"/>
  <c r="I82"/>
  <c r="H82"/>
  <c r="G81"/>
  <c r="F81"/>
  <c r="E81"/>
  <c r="D81"/>
  <c r="H71"/>
  <c r="H70"/>
  <c r="H69"/>
  <c r="I68"/>
  <c r="H68"/>
  <c r="G67"/>
  <c r="F67"/>
  <c r="E67"/>
  <c r="D67"/>
  <c r="H53"/>
  <c r="H52"/>
  <c r="H51"/>
  <c r="I50"/>
  <c r="H50"/>
  <c r="G49"/>
  <c r="F49"/>
  <c r="E49"/>
  <c r="D49"/>
  <c r="G47"/>
  <c r="C47"/>
  <c r="G46"/>
  <c r="C46"/>
  <c r="G44"/>
  <c r="C44"/>
  <c r="G43"/>
  <c r="C43"/>
  <c r="G41"/>
  <c r="C41"/>
  <c r="G40"/>
  <c r="C40"/>
  <c r="H37"/>
  <c r="H36"/>
  <c r="H35"/>
  <c r="I34"/>
  <c r="H34"/>
  <c r="G33"/>
  <c r="F33"/>
  <c r="E33"/>
  <c r="D33"/>
  <c r="G31"/>
  <c r="C31"/>
  <c r="G30"/>
  <c r="C30"/>
  <c r="G29"/>
  <c r="C29"/>
  <c r="G27"/>
  <c r="C27"/>
  <c r="G26"/>
  <c r="C26"/>
  <c r="G25"/>
  <c r="C25"/>
  <c r="G23"/>
  <c r="C23"/>
  <c r="G22"/>
  <c r="C22"/>
  <c r="G21"/>
  <c r="C21"/>
  <c r="G19"/>
  <c r="C19"/>
  <c r="G18"/>
  <c r="C18"/>
  <c r="G17"/>
  <c r="C17"/>
  <c r="G15"/>
  <c r="C15"/>
  <c r="G14"/>
  <c r="C14"/>
  <c r="G13"/>
  <c r="C13"/>
  <c r="J10"/>
  <c r="J9"/>
  <c r="J8"/>
  <c r="J7"/>
  <c r="J6"/>
  <c r="J5"/>
  <c r="I4"/>
  <c r="H4"/>
  <c r="G4"/>
  <c r="F4"/>
  <c r="E4"/>
  <c r="D4"/>
  <c r="D76" i="56848" l="1"/>
  <c r="E76"/>
  <c r="F76"/>
  <c r="G76"/>
  <c r="H77"/>
  <c r="I77"/>
  <c r="G87"/>
  <c r="C87"/>
  <c r="G86"/>
  <c r="C86"/>
  <c r="G84"/>
  <c r="C84"/>
  <c r="G83"/>
  <c r="C83"/>
  <c r="H80"/>
  <c r="H79"/>
  <c r="H78"/>
  <c r="G72"/>
  <c r="C72"/>
  <c r="G71"/>
  <c r="C71"/>
  <c r="G69"/>
  <c r="C69"/>
  <c r="G68"/>
  <c r="C68"/>
  <c r="H65"/>
  <c r="H64"/>
  <c r="H63"/>
  <c r="I62"/>
  <c r="H62"/>
  <c r="G61"/>
  <c r="F61"/>
  <c r="E61"/>
  <c r="D61"/>
  <c r="G58"/>
  <c r="C58"/>
  <c r="G57"/>
  <c r="C57"/>
  <c r="G55"/>
  <c r="C55"/>
  <c r="G54"/>
  <c r="C54"/>
  <c r="G52"/>
  <c r="C52"/>
  <c r="G51"/>
  <c r="C51"/>
  <c r="H48"/>
  <c r="H47"/>
  <c r="H46"/>
  <c r="I45"/>
  <c r="H45"/>
  <c r="G44"/>
  <c r="F44"/>
  <c r="E44"/>
  <c r="D44"/>
  <c r="G42"/>
  <c r="C42"/>
  <c r="G41"/>
  <c r="C41"/>
  <c r="G39"/>
  <c r="C39"/>
  <c r="G38"/>
  <c r="C38"/>
  <c r="G36"/>
  <c r="C36"/>
  <c r="G35"/>
  <c r="C35"/>
  <c r="H32"/>
  <c r="H31"/>
  <c r="H30"/>
  <c r="I29"/>
  <c r="H29"/>
  <c r="G28"/>
  <c r="F28"/>
  <c r="E28"/>
  <c r="D28"/>
  <c r="G26"/>
  <c r="C26"/>
  <c r="G25"/>
  <c r="C25"/>
  <c r="C24"/>
  <c r="C23"/>
  <c r="G22"/>
  <c r="C22"/>
  <c r="G21"/>
  <c r="C21"/>
  <c r="C20"/>
  <c r="G19"/>
  <c r="C19"/>
  <c r="G18"/>
  <c r="C18"/>
  <c r="C17"/>
  <c r="G16"/>
  <c r="C16"/>
  <c r="G15"/>
  <c r="C15"/>
  <c r="C14"/>
  <c r="G13"/>
  <c r="C13"/>
  <c r="G12"/>
  <c r="C12"/>
  <c r="J9"/>
  <c r="I9"/>
  <c r="J8"/>
  <c r="I8"/>
  <c r="J7"/>
  <c r="I7"/>
  <c r="J6"/>
  <c r="I6"/>
  <c r="J5"/>
  <c r="I5"/>
  <c r="H4"/>
  <c r="G4"/>
  <c r="F4"/>
  <c r="E4"/>
  <c r="D4"/>
  <c r="I5" i="927"/>
  <c r="B42"/>
  <c r="F41"/>
  <c r="B41"/>
  <c r="F40"/>
  <c r="B40"/>
  <c r="F39"/>
  <c r="B38"/>
  <c r="F37"/>
  <c r="B37"/>
  <c r="F36"/>
  <c r="B36"/>
  <c r="F35"/>
  <c r="B35"/>
  <c r="B34"/>
  <c r="F33"/>
  <c r="B33"/>
  <c r="F32"/>
  <c r="B32"/>
  <c r="F31"/>
  <c r="B31"/>
  <c r="B30"/>
  <c r="F29"/>
  <c r="B29"/>
  <c r="F28"/>
  <c r="B28"/>
  <c r="F27"/>
  <c r="B27"/>
  <c r="B26"/>
  <c r="F25"/>
  <c r="B25"/>
  <c r="F24"/>
  <c r="B24"/>
  <c r="F23"/>
  <c r="B23"/>
  <c r="B22"/>
  <c r="F21"/>
  <c r="B21"/>
  <c r="F20"/>
  <c r="B20"/>
  <c r="F19"/>
  <c r="B19"/>
  <c r="B18"/>
  <c r="F17"/>
  <c r="B17"/>
  <c r="F16"/>
  <c r="B16"/>
  <c r="F15"/>
  <c r="B15"/>
  <c r="J12"/>
  <c r="I11"/>
  <c r="J11" s="1"/>
  <c r="I10"/>
  <c r="J10" s="1"/>
  <c r="I9"/>
  <c r="J9" s="1"/>
  <c r="J8"/>
  <c r="I8"/>
  <c r="I7"/>
  <c r="J7" s="1"/>
  <c r="J6"/>
  <c r="I6"/>
  <c r="H5"/>
  <c r="G5"/>
  <c r="F5"/>
  <c r="E5"/>
  <c r="D5"/>
  <c r="C5"/>
  <c r="C41" i="56850"/>
  <c r="G41"/>
  <c r="C42"/>
  <c r="G42"/>
  <c r="C44"/>
  <c r="G44"/>
  <c r="C45"/>
  <c r="G45"/>
  <c r="C47"/>
  <c r="G47"/>
  <c r="C48"/>
  <c r="G48"/>
  <c r="G93"/>
  <c r="C93"/>
  <c r="G92"/>
  <c r="C92"/>
  <c r="G90"/>
  <c r="C90"/>
  <c r="G89"/>
  <c r="C89"/>
  <c r="H86"/>
  <c r="H85"/>
  <c r="H84"/>
  <c r="I83"/>
  <c r="H83"/>
  <c r="G82"/>
  <c r="F82"/>
  <c r="E82"/>
  <c r="D82"/>
  <c r="G79"/>
  <c r="C79"/>
  <c r="G78"/>
  <c r="C78"/>
  <c r="G76"/>
  <c r="C76"/>
  <c r="G75"/>
  <c r="C75"/>
  <c r="H72"/>
  <c r="H71"/>
  <c r="H70"/>
  <c r="I69"/>
  <c r="H69"/>
  <c r="G68"/>
  <c r="F68"/>
  <c r="E68"/>
  <c r="D68"/>
  <c r="H54"/>
  <c r="H53"/>
  <c r="H52"/>
  <c r="I51"/>
  <c r="H51"/>
  <c r="G50"/>
  <c r="F50"/>
  <c r="E50"/>
  <c r="D50"/>
  <c r="H38"/>
  <c r="H37"/>
  <c r="H36"/>
  <c r="I35"/>
  <c r="H35"/>
  <c r="G34"/>
  <c r="F34"/>
  <c r="E34"/>
  <c r="D34"/>
  <c r="G32"/>
  <c r="C32"/>
  <c r="G31"/>
  <c r="C31"/>
  <c r="G30"/>
  <c r="C30"/>
  <c r="G28"/>
  <c r="C28"/>
  <c r="G27"/>
  <c r="C27"/>
  <c r="G26"/>
  <c r="C26"/>
  <c r="G24"/>
  <c r="C24"/>
  <c r="G23"/>
  <c r="C23"/>
  <c r="G22"/>
  <c r="C22"/>
  <c r="G20"/>
  <c r="C20"/>
  <c r="G19"/>
  <c r="C19"/>
  <c r="G18"/>
  <c r="C18"/>
  <c r="G16"/>
  <c r="C16"/>
  <c r="G15"/>
  <c r="C15"/>
  <c r="G14"/>
  <c r="C14"/>
  <c r="J11"/>
  <c r="J10"/>
  <c r="J9"/>
  <c r="J8"/>
  <c r="J7"/>
  <c r="J6"/>
  <c r="I5"/>
  <c r="H5"/>
  <c r="G5"/>
  <c r="F5"/>
  <c r="E5"/>
  <c r="D5"/>
  <c r="A168" i="23" l="1"/>
  <c r="A146"/>
  <c r="A114"/>
  <c r="A101"/>
  <c r="A77"/>
  <c r="A64"/>
  <c r="A48"/>
  <c r="A33"/>
  <c r="A24"/>
  <c r="A169" l="1"/>
</calcChain>
</file>

<file path=xl/comments1.xml><?xml version="1.0" encoding="utf-8"?>
<comments xmlns="http://schemas.openxmlformats.org/spreadsheetml/2006/main">
  <authors>
    <author>Conrad and Suna</author>
  </authors>
  <commentList>
    <comment ref="A69" authorId="0">
      <text>
        <r>
          <rPr>
            <b/>
            <sz val="9"/>
            <color indexed="81"/>
            <rFont val="Tahoma"/>
            <charset val="1"/>
          </rPr>
          <t>WITHDRAW NO REASON AFTER DRAW WAS PUBLISHED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84" authorId="0">
      <text>
        <r>
          <rPr>
            <b/>
            <sz val="9"/>
            <color indexed="81"/>
            <rFont val="Tahoma"/>
            <charset val="1"/>
          </rPr>
          <t xml:space="preserve">wrong date, w/d after draw was published 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05" authorId="0">
      <text>
        <r>
          <rPr>
            <b/>
            <sz val="9"/>
            <color indexed="81"/>
            <rFont val="Tahoma"/>
            <charset val="1"/>
          </rPr>
          <t>WITHDREW NO REASON AFTER DRAW WAS PUBLISHED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13" authorId="0">
      <text>
        <r>
          <rPr>
            <b/>
            <sz val="9"/>
            <color indexed="81"/>
            <rFont val="Tahoma"/>
            <family val="2"/>
          </rPr>
          <t>no reason given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31" authorId="0">
      <text>
        <r>
          <rPr>
            <b/>
            <sz val="9"/>
            <color indexed="81"/>
            <rFont val="Tahoma"/>
            <family val="2"/>
          </rPr>
          <t>skouerbesering met doktersbrief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1" authorId="0">
      <text>
        <r>
          <rPr>
            <b/>
            <sz val="9"/>
            <color indexed="81"/>
            <rFont val="Tahoma"/>
            <family val="2"/>
          </rPr>
          <t>flu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9" authorId="0">
      <text>
        <r>
          <rPr>
            <b/>
            <sz val="9"/>
            <color indexed="81"/>
            <rFont val="Tahoma"/>
            <charset val="1"/>
          </rPr>
          <t>injured shoulder, w/d after draw was out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67" authorId="0">
      <text>
        <r>
          <rPr>
            <b/>
            <sz val="9"/>
            <color indexed="81"/>
            <rFont val="Tahoma"/>
            <family val="2"/>
          </rPr>
          <t>SICK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Conrad and Suna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>not sat before 13h30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>
      <text>
        <r>
          <rPr>
            <b/>
            <sz val="9"/>
            <color indexed="81"/>
            <rFont val="Tahoma"/>
            <family val="2"/>
          </rPr>
          <t>prefferably not friday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Conrad and Suna</author>
  </authors>
  <commentList>
    <comment ref="B6" authorId="0">
      <text>
        <r>
          <rPr>
            <b/>
            <sz val="16"/>
            <color indexed="81"/>
            <rFont val="Tahoma"/>
            <family val="2"/>
          </rPr>
          <t>not sat before 13h30</t>
        </r>
        <r>
          <rPr>
            <sz val="16"/>
            <color indexed="81"/>
            <rFont val="Tahoma"/>
            <family val="2"/>
          </rPr>
          <t xml:space="preserve">
</t>
        </r>
      </text>
    </comment>
    <comment ref="B31" authorId="0">
      <text>
        <r>
          <rPr>
            <b/>
            <sz val="16"/>
            <color indexed="81"/>
            <rFont val="Tahoma"/>
            <family val="2"/>
          </rPr>
          <t>prefferably not friday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Conrad and Suna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late Friday and after 3 on saturday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Friday after 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>Saturday cricket in the morning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Conrad and Suna</author>
  </authors>
  <commentList>
    <comment ref="B8" authorId="0">
      <text>
        <r>
          <rPr>
            <b/>
            <sz val="16"/>
            <color indexed="81"/>
            <rFont val="Tahoma"/>
            <family val="2"/>
          </rPr>
          <t>LATE FRIDAY AND AFTER 3 SATURDAY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" authorId="0">
      <text>
        <r>
          <rPr>
            <b/>
            <sz val="16"/>
            <color indexed="81"/>
            <rFont val="Tahoma"/>
            <family val="2"/>
          </rPr>
          <t>Friday after 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9" authorId="0">
      <text>
        <r>
          <rPr>
            <b/>
            <sz val="16"/>
            <color indexed="81"/>
            <rFont val="Tahoma"/>
            <family val="2"/>
          </rPr>
          <t>Saturday cricket in the morning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Conrad and Suna</author>
  </authors>
  <commentList>
    <comment ref="B6" authorId="0">
      <text>
        <r>
          <rPr>
            <b/>
            <sz val="9"/>
            <color indexed="81"/>
            <rFont val="Tahoma"/>
            <family val="2"/>
          </rPr>
          <t>Friday after 5 and sat late afternoon/evening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" authorId="0">
      <text>
        <r>
          <rPr>
            <b/>
            <sz val="9"/>
            <color indexed="81"/>
            <rFont val="Tahoma"/>
            <family val="2"/>
          </rPr>
          <t>Friday after 5 and sat late afternoon/evening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not after 4 saturday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Conrad and Suna</author>
  </authors>
  <commentList>
    <comment ref="B6" authorId="0">
      <text>
        <r>
          <rPr>
            <sz val="16"/>
            <color indexed="81"/>
            <rFont val="Tahoma"/>
            <family val="2"/>
          </rPr>
          <t>FRIDAY AFTER 5 AND SAT LATE AFT/EVE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" authorId="0">
      <text>
        <r>
          <rPr>
            <b/>
            <sz val="16"/>
            <color indexed="81"/>
            <rFont val="Tahoma"/>
            <family val="2"/>
          </rPr>
          <t>FRI AFTER 5 AND SAT LATE AFT/EVE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" authorId="0">
      <text>
        <r>
          <rPr>
            <b/>
            <sz val="16"/>
            <color indexed="81"/>
            <rFont val="Tahoma"/>
            <family val="2"/>
          </rPr>
          <t>NOT AFTER 4 SAT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Conrad and Suna</author>
  </authors>
  <commentList>
    <comment ref="B13" authorId="0">
      <text>
        <r>
          <rPr>
            <b/>
            <sz val="9"/>
            <color indexed="81"/>
            <rFont val="Tahoma"/>
            <family val="2"/>
          </rPr>
          <t>Friday after 18h30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1" authorId="0">
      <text>
        <r>
          <rPr>
            <b/>
            <sz val="9"/>
            <color indexed="81"/>
            <rFont val="Tahoma"/>
            <family val="2"/>
          </rPr>
          <t>Friday after 5 and sat after 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>cannot play friday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Conrad and Suna</author>
  </authors>
  <commentList>
    <comment ref="B37" authorId="0">
      <text>
        <r>
          <rPr>
            <b/>
            <sz val="16"/>
            <color indexed="81"/>
            <rFont val="Tahoma"/>
            <family val="2"/>
          </rPr>
          <t>Friday after 18h30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0" authorId="0">
      <text>
        <r>
          <rPr>
            <b/>
            <sz val="16"/>
            <color indexed="81"/>
            <rFont val="Tahoma"/>
            <family val="2"/>
          </rPr>
          <t>Friday after 5 and sat after 1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0" authorId="0">
      <text>
        <r>
          <rPr>
            <b/>
            <sz val="9"/>
            <color indexed="81"/>
            <rFont val="Tahoma"/>
            <family val="2"/>
          </rPr>
          <t>cannot play friday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Conrad and Suna</author>
  </authors>
  <commentList>
    <comment ref="B12" authorId="0">
      <text>
        <r>
          <rPr>
            <b/>
            <sz val="9"/>
            <color indexed="81"/>
            <rFont val="Tahoma"/>
            <family val="2"/>
          </rPr>
          <t>Friday after 5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Conrad and Suna</author>
  </authors>
  <commentList>
    <comment ref="B38" authorId="0">
      <text>
        <r>
          <rPr>
            <b/>
            <sz val="9"/>
            <color indexed="81"/>
            <rFont val="Tahoma"/>
            <family val="2"/>
          </rPr>
          <t>Friday after 5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Conrad and Suna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Friday not before 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Friday after 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" authorId="0">
      <text>
        <r>
          <rPr>
            <b/>
            <sz val="9"/>
            <color indexed="81"/>
            <rFont val="Tahoma"/>
            <family val="2"/>
          </rPr>
          <t>Friday after 5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Conrad and Suna</author>
  </authors>
  <commentList>
    <comment ref="C10" authorId="0">
      <text>
        <r>
          <rPr>
            <b/>
            <sz val="16"/>
            <color indexed="81"/>
            <rFont val="Tahoma"/>
            <family val="2"/>
          </rPr>
          <t>Friday not before 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7" authorId="0">
      <text>
        <r>
          <rPr>
            <b/>
            <sz val="16"/>
            <color indexed="81"/>
            <rFont val="Tahoma"/>
            <family val="2"/>
          </rPr>
          <t>FRIDAY AFTER 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2" authorId="0">
      <text>
        <r>
          <rPr>
            <b/>
            <sz val="16"/>
            <color indexed="81"/>
            <rFont val="Tahoma"/>
            <family val="2"/>
          </rPr>
          <t>Friday after 6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Conrad and Suna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>not Friday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Must play at 3 Friday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not Sat between 8 and 12.30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Conrad and Suna</author>
  </authors>
  <commentList>
    <comment ref="B6" authorId="0">
      <text>
        <r>
          <rPr>
            <b/>
            <sz val="16"/>
            <color indexed="81"/>
            <rFont val="Tahoma"/>
            <family val="2"/>
          </rPr>
          <t>NOT FRIDAY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" authorId="0">
      <text>
        <r>
          <rPr>
            <b/>
            <sz val="16"/>
            <color indexed="81"/>
            <rFont val="Tahoma"/>
            <family val="2"/>
          </rPr>
          <t>NOT FRIDAY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2" authorId="0">
      <text>
        <r>
          <rPr>
            <b/>
            <sz val="16"/>
            <color indexed="81"/>
            <rFont val="Tahoma"/>
            <family val="2"/>
          </rPr>
          <t>NOT SAT BETWEEN 8 - 12.30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Conrad and Suna</author>
  </authors>
  <commentList>
    <comment ref="B5" authorId="0">
      <text>
        <r>
          <rPr>
            <b/>
            <sz val="9"/>
            <color indexed="81"/>
            <rFont val="Tahoma"/>
            <family val="2"/>
          </rPr>
          <t xml:space="preserve">not Friday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4" authorId="0">
      <text>
        <r>
          <rPr>
            <b/>
            <sz val="9"/>
            <color indexed="81"/>
            <rFont val="Tahoma"/>
            <family val="2"/>
          </rPr>
          <t>after 6 friday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Conrad and Suna</author>
  </authors>
  <commentList>
    <comment ref="C5" authorId="0">
      <text>
        <r>
          <rPr>
            <b/>
            <sz val="16"/>
            <color indexed="81"/>
            <rFont val="Tahoma"/>
            <family val="2"/>
          </rPr>
          <t>NOT FRIDAY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1" authorId="0">
      <text>
        <r>
          <rPr>
            <b/>
            <sz val="16"/>
            <color indexed="81"/>
            <rFont val="Tahoma"/>
            <family val="2"/>
          </rPr>
          <t>AFTER 6 FRIDAY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Conrad and Suna</author>
  </authors>
  <commentList>
    <comment ref="B10" authorId="0">
      <text>
        <r>
          <rPr>
            <b/>
            <sz val="9"/>
            <color indexed="81"/>
            <rFont val="Tahoma"/>
            <family val="2"/>
          </rPr>
          <t>after 18h30 friday</t>
        </r>
        <r>
          <rPr>
            <sz val="9"/>
            <color indexed="81"/>
            <rFont val="Tahoma"/>
            <family val="2"/>
          </rPr>
          <t xml:space="preserve">r </t>
        </r>
      </text>
    </comment>
  </commentList>
</comments>
</file>

<file path=xl/comments9.xml><?xml version="1.0" encoding="utf-8"?>
<comments xmlns="http://schemas.openxmlformats.org/spreadsheetml/2006/main">
  <authors>
    <author>Conrad and Suna</author>
  </authors>
  <commentList>
    <comment ref="C10" authorId="0">
      <text>
        <r>
          <rPr>
            <b/>
            <sz val="16"/>
            <color indexed="81"/>
            <rFont val="Tahoma"/>
            <family val="2"/>
          </rPr>
          <t>FRI AFTER 18H30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name="formdata (6)" type="6" refreshedVersion="3" background="1" saveData="1">
    <textPr codePage="65001" sourceFile="C:\Users\Blaar\Documents\formdata (6).csv" thousands=" " comma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ormdata(10)1" type="6" refreshedVersion="3" background="1" saveData="1">
    <textPr sourceFile="C:\Users\Blaar\Downloads\formdata(10).csv" thousands=" 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<sst xmlns="http://schemas.openxmlformats.org/spreadsheetml/2006/main" count="3882" uniqueCount="1257">
  <si>
    <t>17h00</t>
  </si>
  <si>
    <t>17H00</t>
  </si>
  <si>
    <t>17H30</t>
  </si>
  <si>
    <t>COURT ALLOCATIONS</t>
  </si>
  <si>
    <t>BOYS UNDER 19</t>
  </si>
  <si>
    <t>BOYS UNDER 16</t>
  </si>
  <si>
    <t>BOYS UNDER 13</t>
  </si>
  <si>
    <t>18H00</t>
  </si>
  <si>
    <t>18H30</t>
  </si>
  <si>
    <t>19H00</t>
  </si>
  <si>
    <t>19h30</t>
  </si>
  <si>
    <t>20H00</t>
  </si>
  <si>
    <t>SAT</t>
  </si>
  <si>
    <t>COURT1</t>
  </si>
  <si>
    <t>COURT 2</t>
  </si>
  <si>
    <t>COURT 3</t>
  </si>
  <si>
    <t>COURT 4</t>
  </si>
  <si>
    <t>COURT 5</t>
  </si>
  <si>
    <t>08H30</t>
  </si>
  <si>
    <t>09H00</t>
  </si>
  <si>
    <t>09H30</t>
  </si>
  <si>
    <t>10H00</t>
  </si>
  <si>
    <t>10H30</t>
  </si>
  <si>
    <t>11H00</t>
  </si>
  <si>
    <t>11H30</t>
  </si>
  <si>
    <t>12H00</t>
  </si>
  <si>
    <t>12H30</t>
  </si>
  <si>
    <t>13H00</t>
  </si>
  <si>
    <t>13H30</t>
  </si>
  <si>
    <t>14H00</t>
  </si>
  <si>
    <t>14H30</t>
  </si>
  <si>
    <t>15H00</t>
  </si>
  <si>
    <t>15H30</t>
  </si>
  <si>
    <t>16H00</t>
  </si>
  <si>
    <t>16h30</t>
  </si>
  <si>
    <t>17h30</t>
  </si>
  <si>
    <t>SUNDAY</t>
  </si>
  <si>
    <t>BOYS UNDER 14</t>
  </si>
  <si>
    <t>GIRLS UNDER 14</t>
  </si>
  <si>
    <t>GIRLS UNDER 16</t>
  </si>
  <si>
    <t>COURT 1</t>
  </si>
  <si>
    <t>PCC</t>
  </si>
  <si>
    <t>FRI</t>
  </si>
  <si>
    <t>BOYS UNDER 11</t>
  </si>
  <si>
    <t>16H30</t>
  </si>
  <si>
    <t>GIRLS UNDER 11</t>
  </si>
  <si>
    <t>GIRLS UNDER 19</t>
  </si>
  <si>
    <t>BOYS U14 FINAL POSITIONS</t>
  </si>
  <si>
    <t>PRIZE</t>
  </si>
  <si>
    <t>GIRLS U13 RANKINGS</t>
  </si>
  <si>
    <t>GIRLS U13 FINAL POSITIONS</t>
  </si>
  <si>
    <t>GIRLS UNDER 13</t>
  </si>
  <si>
    <t>A</t>
  </si>
  <si>
    <t>B</t>
  </si>
  <si>
    <t>GIRLS U14 RANKINGS</t>
  </si>
  <si>
    <t>GIRLS U14 FINAL POSITIONS</t>
  </si>
  <si>
    <t>GIRLS U16 RANKINGS</t>
  </si>
  <si>
    <t>GIRLS U16 FINAL POSITIONS</t>
  </si>
  <si>
    <t>GIRLS U19 RANKINGS</t>
  </si>
  <si>
    <t>GIRLS U19 FINAL POSITIONS</t>
  </si>
  <si>
    <t>BOYS U11 RANKINGS</t>
  </si>
  <si>
    <t>BOYS U11 FINAL POSITIONS</t>
  </si>
  <si>
    <t>B1</t>
  </si>
  <si>
    <t>B2</t>
  </si>
  <si>
    <t>B3</t>
  </si>
  <si>
    <t>BOYS U13 RANKINGS</t>
  </si>
  <si>
    <t>BOYS U13 FINAL POSITIONS</t>
  </si>
  <si>
    <t>C</t>
  </si>
  <si>
    <t>D</t>
  </si>
  <si>
    <t>E</t>
  </si>
  <si>
    <t>BOYS U14 RANKINGS</t>
  </si>
  <si>
    <t>BOYS U16 RANKINGS</t>
  </si>
  <si>
    <t>BOYS U16 FINAL POSITIONS</t>
  </si>
  <si>
    <t>BOYS U19 RANKINGS</t>
  </si>
  <si>
    <t>BOYS U19 FINAL POSITIONS</t>
  </si>
  <si>
    <t xml:space="preserve">GIRLS UNDER 11  </t>
  </si>
  <si>
    <t>COURT6</t>
  </si>
  <si>
    <t>8H00</t>
  </si>
  <si>
    <t>8h30</t>
  </si>
  <si>
    <t>19H30</t>
  </si>
  <si>
    <t xml:space="preserve">GIRLS UNDER 16 </t>
  </si>
  <si>
    <t>C1</t>
  </si>
  <si>
    <t>C2</t>
  </si>
  <si>
    <t>C3</t>
  </si>
  <si>
    <t>PRETORIA COUNTRY CLUB//CBCOB</t>
  </si>
  <si>
    <t>08H00</t>
  </si>
  <si>
    <t>Name</t>
  </si>
  <si>
    <t>Zene</t>
  </si>
  <si>
    <t>Fourie</t>
  </si>
  <si>
    <t>santie.fourie@za.pwc.com</t>
  </si>
  <si>
    <t>Santie</t>
  </si>
  <si>
    <t>Charnell</t>
  </si>
  <si>
    <t>Poggenpoel</t>
  </si>
  <si>
    <t>charnellp@discovery.co.za</t>
  </si>
  <si>
    <t>DANICA</t>
  </si>
  <si>
    <t>CAPAZORIO</t>
  </si>
  <si>
    <t>joubert@dyason.co.za</t>
  </si>
  <si>
    <t>0827811656/7</t>
  </si>
  <si>
    <t>Jeanemie</t>
  </si>
  <si>
    <t>Vorster</t>
  </si>
  <si>
    <t>vossie12@gmail.com</t>
  </si>
  <si>
    <t>Marianne</t>
  </si>
  <si>
    <t>Kayla</t>
  </si>
  <si>
    <t>Murray</t>
  </si>
  <si>
    <t>Louise</t>
  </si>
  <si>
    <t>Suné</t>
  </si>
  <si>
    <t>Blignaut</t>
  </si>
  <si>
    <t>rscblignaut@nashuaisp.co.za</t>
  </si>
  <si>
    <t>Charmaine</t>
  </si>
  <si>
    <t>Webster</t>
  </si>
  <si>
    <t>Maggle</t>
  </si>
  <si>
    <t>Jana</t>
  </si>
  <si>
    <t>Coetzer</t>
  </si>
  <si>
    <t>Lcoetzer@privatewealth.co.za</t>
  </si>
  <si>
    <t>Coetzee</t>
  </si>
  <si>
    <t>Shane</t>
  </si>
  <si>
    <t>Luyt</t>
  </si>
  <si>
    <t>sanet-luyt@live.com</t>
  </si>
  <si>
    <t>Sanet</t>
  </si>
  <si>
    <t>Liz</t>
  </si>
  <si>
    <t>Bronwyn</t>
  </si>
  <si>
    <t>Doeg</t>
  </si>
  <si>
    <t>Steven</t>
  </si>
  <si>
    <t>Thomas</t>
  </si>
  <si>
    <t>Odette</t>
  </si>
  <si>
    <t>Helena</t>
  </si>
  <si>
    <t>blaar.coetzee@engelvoelkers.co.za</t>
  </si>
  <si>
    <t>Blaar</t>
  </si>
  <si>
    <t>Lorraine</t>
  </si>
  <si>
    <t>Oosthuizen</t>
  </si>
  <si>
    <t>Alida</t>
  </si>
  <si>
    <t>Nel</t>
  </si>
  <si>
    <t>Mieke</t>
  </si>
  <si>
    <t>Landman</t>
  </si>
  <si>
    <t>Erna</t>
  </si>
  <si>
    <t>Nothando</t>
  </si>
  <si>
    <t>Ntimane</t>
  </si>
  <si>
    <t>Patrick</t>
  </si>
  <si>
    <t>Takawira</t>
  </si>
  <si>
    <t>Takawn@unisa.ac.za</t>
  </si>
  <si>
    <t>louise.helberg@gmail.com</t>
  </si>
  <si>
    <t>Helberg</t>
  </si>
  <si>
    <t>Van der Merwe</t>
  </si>
  <si>
    <t>van der Merwe</t>
  </si>
  <si>
    <t>Chris</t>
  </si>
  <si>
    <t>Danielle</t>
  </si>
  <si>
    <t>Slabbert</t>
  </si>
  <si>
    <t>daniej.slabbert@gmail.com</t>
  </si>
  <si>
    <t>Melodie</t>
  </si>
  <si>
    <t>Deidre</t>
  </si>
  <si>
    <t>Groenewald</t>
  </si>
  <si>
    <t>groeneh@eskom.co.za</t>
  </si>
  <si>
    <t>Henri</t>
  </si>
  <si>
    <t>Labuschagne</t>
  </si>
  <si>
    <t>Madeleine</t>
  </si>
  <si>
    <t>Lambley</t>
  </si>
  <si>
    <t>Wilna</t>
  </si>
  <si>
    <t>Monica</t>
  </si>
  <si>
    <t>Jansen van Rensburg</t>
  </si>
  <si>
    <t>corlene.jvr@mweb.co.za</t>
  </si>
  <si>
    <t>Corlene</t>
  </si>
  <si>
    <t>Nicoline</t>
  </si>
  <si>
    <t>van Dam</t>
  </si>
  <si>
    <t>theavdam1@gmail.com</t>
  </si>
  <si>
    <t>Thea</t>
  </si>
  <si>
    <t>Shannon</t>
  </si>
  <si>
    <t>Smit</t>
  </si>
  <si>
    <t>Damian</t>
  </si>
  <si>
    <t>deon.groenewald@dawnltd.co.za</t>
  </si>
  <si>
    <t>Lazelle</t>
  </si>
  <si>
    <t>Hubert</t>
  </si>
  <si>
    <t>ilettevaneck@gmail.com</t>
  </si>
  <si>
    <t>Ilette</t>
  </si>
  <si>
    <t>Jacobus</t>
  </si>
  <si>
    <t>Botha</t>
  </si>
  <si>
    <t>rudolph.botha@angloamerican.com</t>
  </si>
  <si>
    <t>Rudolph</t>
  </si>
  <si>
    <t>Jarrod</t>
  </si>
  <si>
    <t>Cousins</t>
  </si>
  <si>
    <t>Sharon</t>
  </si>
  <si>
    <t>capax@mweb.co.za</t>
  </si>
  <si>
    <t>Luhann</t>
  </si>
  <si>
    <t>Nathan</t>
  </si>
  <si>
    <t>Arnoldi</t>
  </si>
  <si>
    <t>michelle.arnoldi@gmail.com</t>
  </si>
  <si>
    <t>Michelle</t>
  </si>
  <si>
    <t>Nikhil</t>
  </si>
  <si>
    <t>Pather</t>
  </si>
  <si>
    <t>Brenden</t>
  </si>
  <si>
    <t>Gerda</t>
  </si>
  <si>
    <t>Dian</t>
  </si>
  <si>
    <t>de Bruyn</t>
  </si>
  <si>
    <t>Hannelie</t>
  </si>
  <si>
    <t>Divan</t>
  </si>
  <si>
    <t>Esterhuizen</t>
  </si>
  <si>
    <t>Laetitia</t>
  </si>
  <si>
    <t>Duncan</t>
  </si>
  <si>
    <t>Weakley</t>
  </si>
  <si>
    <t>debbie@weaka.co.za</t>
  </si>
  <si>
    <t>Debbie</t>
  </si>
  <si>
    <t>Dylan</t>
  </si>
  <si>
    <t>Niemack</t>
  </si>
  <si>
    <t>Henro</t>
  </si>
  <si>
    <t>Rademeyer</t>
  </si>
  <si>
    <t>enrico@twoapostles.co.za</t>
  </si>
  <si>
    <t>Enrico</t>
  </si>
  <si>
    <t>Lazarus</t>
  </si>
  <si>
    <t>Kyle</t>
  </si>
  <si>
    <t>Holloway</t>
  </si>
  <si>
    <t>jenholloway2@gmail.com</t>
  </si>
  <si>
    <t>Jenny</t>
  </si>
  <si>
    <t>Pieter</t>
  </si>
  <si>
    <t>Badenhorst</t>
  </si>
  <si>
    <t>dwbaden@telkomsa.net</t>
  </si>
  <si>
    <t>Rivoni</t>
  </si>
  <si>
    <t>Mathebula</t>
  </si>
  <si>
    <t>Mercedes</t>
  </si>
  <si>
    <t>Rounen</t>
  </si>
  <si>
    <t>De Beer</t>
  </si>
  <si>
    <t>l.debeer@aamgroup.com</t>
  </si>
  <si>
    <t>Lueann</t>
  </si>
  <si>
    <t>Simon</t>
  </si>
  <si>
    <t>Miller</t>
  </si>
  <si>
    <t>bmiller@justice.gov.za</t>
  </si>
  <si>
    <t>Bloemerus</t>
  </si>
  <si>
    <t>Steyn</t>
  </si>
  <si>
    <t>van Wyk</t>
  </si>
  <si>
    <t>leonie.vanwyk@rhdhv.com</t>
  </si>
  <si>
    <t>Leonie</t>
  </si>
  <si>
    <t>Andrew</t>
  </si>
  <si>
    <t>Jacqpierre</t>
  </si>
  <si>
    <t>Bleeker</t>
  </si>
  <si>
    <t>mbleeker@iburst.co.za</t>
  </si>
  <si>
    <t>Martie</t>
  </si>
  <si>
    <t>Janco</t>
  </si>
  <si>
    <t>nichenning@hotmail.com</t>
  </si>
  <si>
    <t>Henning</t>
  </si>
  <si>
    <t>Nicolette</t>
  </si>
  <si>
    <t>Mario</t>
  </si>
  <si>
    <t>Mikael</t>
  </si>
  <si>
    <t>Clayton</t>
  </si>
  <si>
    <t>Peter</t>
  </si>
  <si>
    <t>Piet</t>
  </si>
  <si>
    <t>Jordaan</t>
  </si>
  <si>
    <t>Neil</t>
  </si>
  <si>
    <t>Barry</t>
  </si>
  <si>
    <t>Blaine</t>
  </si>
  <si>
    <t>Verhage</t>
  </si>
  <si>
    <t>tukssquash@up.ac.za</t>
  </si>
  <si>
    <t>Alex</t>
  </si>
  <si>
    <t>Bryn</t>
  </si>
  <si>
    <t>Campbell</t>
  </si>
  <si>
    <t>michellepvt@vodamail.co.za</t>
  </si>
  <si>
    <t>Minnaar</t>
  </si>
  <si>
    <t>Booysen</t>
  </si>
  <si>
    <t>Rupert</t>
  </si>
  <si>
    <t>Fabrizio</t>
  </si>
  <si>
    <t>de Canha</t>
  </si>
  <si>
    <t>manny@decanha-consultants.co.za</t>
  </si>
  <si>
    <t>Manny</t>
  </si>
  <si>
    <t>Heinrich</t>
  </si>
  <si>
    <t>groenehein@gmail.com</t>
  </si>
  <si>
    <t>Hein</t>
  </si>
  <si>
    <t>Henco</t>
  </si>
  <si>
    <t>Hefer</t>
  </si>
  <si>
    <t>conrad@crescopf.co.za</t>
  </si>
  <si>
    <t>Conrad</t>
  </si>
  <si>
    <t>brenner@iburst.co.za</t>
  </si>
  <si>
    <t>Van Niekerk</t>
  </si>
  <si>
    <t>Matthew</t>
  </si>
  <si>
    <t>elna.vandermerwe@gmail.com</t>
  </si>
  <si>
    <t>Elna</t>
  </si>
  <si>
    <t>Nico</t>
  </si>
  <si>
    <t>Ras</t>
  </si>
  <si>
    <t>clscreen@mweb.co.za</t>
  </si>
  <si>
    <t>Wynand</t>
  </si>
  <si>
    <t>Rohan</t>
  </si>
  <si>
    <t>Meyer</t>
  </si>
  <si>
    <t>erika.em.meyer@gmail.com</t>
  </si>
  <si>
    <t>Erika</t>
  </si>
  <si>
    <t>anton.allner@engenoil.com</t>
  </si>
  <si>
    <t>Allner</t>
  </si>
  <si>
    <t>Anton</t>
  </si>
  <si>
    <t>Callan</t>
  </si>
  <si>
    <t>Hall</t>
  </si>
  <si>
    <t>Mackhall@lantic.net</t>
  </si>
  <si>
    <t>Mackenzie</t>
  </si>
  <si>
    <t>Jason</t>
  </si>
  <si>
    <t>ross-dee@mweb.co.za</t>
  </si>
  <si>
    <t>Deirdre</t>
  </si>
  <si>
    <t>Luthando</t>
  </si>
  <si>
    <t>Mathebulal.tso@gmail.com</t>
  </si>
  <si>
    <t>wernermelt@gmail.com</t>
  </si>
  <si>
    <t>Werner</t>
  </si>
  <si>
    <t>Michiel</t>
  </si>
  <si>
    <t>De Villiers</t>
  </si>
  <si>
    <t>ilse@lynnwoodlaer.co.za</t>
  </si>
  <si>
    <t>Ilse</t>
  </si>
  <si>
    <t>nel.carine@gmail.com</t>
  </si>
  <si>
    <t>RAYNN</t>
  </si>
  <si>
    <t>BEUKES</t>
  </si>
  <si>
    <t>beukeslaw@vodamail.co.za</t>
  </si>
  <si>
    <t>LORRAINE</t>
  </si>
  <si>
    <t>DIANA</t>
  </si>
  <si>
    <t>Erica Naude</t>
  </si>
  <si>
    <t>Danica Capazorio</t>
  </si>
  <si>
    <t>Jeanemie Vorster</t>
  </si>
  <si>
    <t>Valmé Webster</t>
  </si>
  <si>
    <t>Kayla Murray</t>
  </si>
  <si>
    <t>w/d</t>
  </si>
  <si>
    <t>Kevin</t>
  </si>
  <si>
    <t>Mieke Landman</t>
  </si>
  <si>
    <t>Nothando Ntimane</t>
  </si>
  <si>
    <t>Helena Coetzee</t>
  </si>
  <si>
    <t>Bronwyn Thomas</t>
  </si>
  <si>
    <t>Tino Takawira</t>
  </si>
  <si>
    <t>Lorraine Oosthuizen</t>
  </si>
  <si>
    <t>Madeleine Lambley</t>
  </si>
  <si>
    <t>Joanica Labuschagne</t>
  </si>
  <si>
    <t>Monica Janse v Rensburg</t>
  </si>
  <si>
    <t>Deidre Groenewald</t>
  </si>
  <si>
    <t>Annemarie Helberg</t>
  </si>
  <si>
    <t>Charl</t>
  </si>
  <si>
    <t>Charlotta</t>
  </si>
  <si>
    <t>Loggenberg</t>
  </si>
  <si>
    <t>gusta@parys.co.za</t>
  </si>
  <si>
    <t>Zene Fourie</t>
  </si>
  <si>
    <t>VALME VS KAYLA</t>
  </si>
  <si>
    <t>DANICA VS ZENE</t>
  </si>
  <si>
    <t>*</t>
  </si>
  <si>
    <t>Charlotta Loggenberg</t>
  </si>
  <si>
    <t>CHARLOTTA VS SHANE</t>
  </si>
  <si>
    <t>MADELEINE VS NICOLENE</t>
  </si>
  <si>
    <t>DEIDRE VS ANNEMARIE</t>
  </si>
  <si>
    <t>Damian Groenewald</t>
  </si>
  <si>
    <t>Jarrod Cousins</t>
  </si>
  <si>
    <t>Luhann Groenewald</t>
  </si>
  <si>
    <t>Nikhil Pather</t>
  </si>
  <si>
    <t>Hubert van Eck</t>
  </si>
  <si>
    <t>Iwan van Eeden</t>
  </si>
  <si>
    <t>Jacobus Botha</t>
  </si>
  <si>
    <t>Nathan Arnoldi</t>
  </si>
  <si>
    <t>JARROD VS NIKHIL</t>
  </si>
  <si>
    <t>LUHANN VS NIKHIL</t>
  </si>
  <si>
    <t>JARROD VS LUHANN</t>
  </si>
  <si>
    <t>HUBERT VS IWAN</t>
  </si>
  <si>
    <t>Joha van der Merwe</t>
  </si>
  <si>
    <t>Reece McLachlan</t>
  </si>
  <si>
    <t>Brett McLachlan</t>
  </si>
  <si>
    <t>Simon Miller</t>
  </si>
  <si>
    <t>Brenden Smit</t>
  </si>
  <si>
    <t>Kyle Holloway</t>
  </si>
  <si>
    <t>Steyn van Wyk</t>
  </si>
  <si>
    <t>Dylan Niemack</t>
  </si>
  <si>
    <t>Divan Esterhuizen</t>
  </si>
  <si>
    <t>Henro Rademeyer</t>
  </si>
  <si>
    <t>Dian de Bruyn</t>
  </si>
  <si>
    <t>Rivoni Mathebula</t>
  </si>
  <si>
    <t>Pieter Badenhorst</t>
  </si>
  <si>
    <t>Charl Poggenpoel</t>
  </si>
  <si>
    <t>JOHA VS SIMON</t>
  </si>
  <si>
    <t>JOHA VS BRENDEN</t>
  </si>
  <si>
    <t>SIMON VS BRENDEN</t>
  </si>
  <si>
    <t>REECE VS BRENDEN</t>
  </si>
  <si>
    <t>JOHA VS REECE</t>
  </si>
  <si>
    <t>Mikael Clayton</t>
  </si>
  <si>
    <t>Jacqpierre Bleeker</t>
  </si>
  <si>
    <t>Pieter van Wyk</t>
  </si>
  <si>
    <t>Louis Henning</t>
  </si>
  <si>
    <t>Piet Jordaan</t>
  </si>
  <si>
    <t>Janco Rademeyer</t>
  </si>
  <si>
    <t>Mario Landman</t>
  </si>
  <si>
    <t>Andrew Murray</t>
  </si>
  <si>
    <t>Jean-Pierre van Wyk</t>
  </si>
  <si>
    <t>PIETER VS LOUIS</t>
  </si>
  <si>
    <t>PIET VS JANCO</t>
  </si>
  <si>
    <t>Nico Ras</t>
  </si>
  <si>
    <t>Barry Coetzee</t>
  </si>
  <si>
    <t>Heinrich Groenewald</t>
  </si>
  <si>
    <t>Blaine Verhage</t>
  </si>
  <si>
    <t>Kyle Brenner</t>
  </si>
  <si>
    <t>Rohan Meyer</t>
  </si>
  <si>
    <t>Fabrizio de Canha</t>
  </si>
  <si>
    <t>Chris Minnaar</t>
  </si>
  <si>
    <t>Henri Groenewald</t>
  </si>
  <si>
    <t>Neil van der Merwe</t>
  </si>
  <si>
    <t>Bryn Campbell</t>
  </si>
  <si>
    <t>Henco Hefer</t>
  </si>
  <si>
    <t>Duart Booysen</t>
  </si>
  <si>
    <t>HENRI VS MATTHEW</t>
  </si>
  <si>
    <t>Callan Hall</t>
  </si>
  <si>
    <t>Luthando Mathebula</t>
  </si>
  <si>
    <t>Jason Lazarus</t>
  </si>
  <si>
    <t>Brandon Allner</t>
  </si>
  <si>
    <t xml:space="preserve">Phillip Nel </t>
  </si>
  <si>
    <t>Marko van der Merwe</t>
  </si>
  <si>
    <t>Ryann Beukes</t>
  </si>
  <si>
    <t>8H30</t>
  </si>
  <si>
    <t>9H00</t>
  </si>
  <si>
    <t>9H30</t>
  </si>
  <si>
    <t>10h30</t>
  </si>
  <si>
    <t>18h00</t>
  </si>
  <si>
    <t>18h30</t>
  </si>
  <si>
    <t>11h00</t>
  </si>
  <si>
    <t>PCC 2</t>
  </si>
  <si>
    <t>PCC 6</t>
  </si>
  <si>
    <t>PCC 5</t>
  </si>
  <si>
    <t>PCC 1</t>
  </si>
  <si>
    <t>ALL MATCHES AT PCC</t>
  </si>
  <si>
    <t>BRONWYN VS TINO</t>
  </si>
  <si>
    <t>HENRO VS RIVONI</t>
  </si>
  <si>
    <t>W/D</t>
  </si>
  <si>
    <t>Lessing</t>
  </si>
  <si>
    <t>jana@teneo.co.za</t>
  </si>
  <si>
    <t>Jesse Lessing</t>
  </si>
  <si>
    <t>SURNAME</t>
  </si>
  <si>
    <t>NAME</t>
  </si>
  <si>
    <t>EMAIL</t>
  </si>
  <si>
    <t>CELL</t>
  </si>
  <si>
    <t>SCHOOL</t>
  </si>
  <si>
    <t>PARENT SURNAME</t>
  </si>
  <si>
    <t>PARENT NAME</t>
  </si>
  <si>
    <t>PARENT CELL</t>
  </si>
  <si>
    <t>GIRLS U11</t>
  </si>
  <si>
    <t>Muller</t>
  </si>
  <si>
    <t>Menine</t>
  </si>
  <si>
    <t>ckm@zollhaus.co.za</t>
  </si>
  <si>
    <t>Lynnwood Laerskool</t>
  </si>
  <si>
    <t>Kieser-Muller</t>
  </si>
  <si>
    <t>Christel</t>
  </si>
  <si>
    <t>No</t>
  </si>
  <si>
    <t>Peens</t>
  </si>
  <si>
    <t>Carli</t>
  </si>
  <si>
    <t>tianca.peens@gmail.com</t>
  </si>
  <si>
    <t>Laerskool Hennopspark</t>
  </si>
  <si>
    <t>Tianca</t>
  </si>
  <si>
    <t>0832894589  of 0834494201</t>
  </si>
  <si>
    <t>Singh</t>
  </si>
  <si>
    <t>Surina</t>
  </si>
  <si>
    <t>surinas18@gmail.com</t>
  </si>
  <si>
    <t>St Mary's DSG Pretoria</t>
  </si>
  <si>
    <t>Amith</t>
  </si>
  <si>
    <t>GIRLS U13</t>
  </si>
  <si>
    <t>ST MARY'S DSG</t>
  </si>
  <si>
    <t>RETHA / MERVIN</t>
  </si>
  <si>
    <t>Midstream college</t>
  </si>
  <si>
    <t>Fraser</t>
  </si>
  <si>
    <t>efraser@vodamail.co.za</t>
  </si>
  <si>
    <t>Midstream College</t>
  </si>
  <si>
    <t>Esther</t>
  </si>
  <si>
    <t>Malinga</t>
  </si>
  <si>
    <t>Awande</t>
  </si>
  <si>
    <t>malingac@webmail.co.za</t>
  </si>
  <si>
    <t>Musa</t>
  </si>
  <si>
    <t>murray</t>
  </si>
  <si>
    <t>louisem000@gmail.com</t>
  </si>
  <si>
    <t>Constantia park</t>
  </si>
  <si>
    <t>Richter</t>
  </si>
  <si>
    <t>Megan</t>
  </si>
  <si>
    <t>erichter@brenmill.co.za</t>
  </si>
  <si>
    <t>CBC Mount Edmund</t>
  </si>
  <si>
    <t>Emilia</t>
  </si>
  <si>
    <t>Robson</t>
  </si>
  <si>
    <t>Catelin</t>
  </si>
  <si>
    <t>r.robson@aamgroup.com</t>
  </si>
  <si>
    <t>Laerskool Wierdapark</t>
  </si>
  <si>
    <t>Renatha</t>
  </si>
  <si>
    <t>Sekonyela</t>
  </si>
  <si>
    <t>Kearabetswe</t>
  </si>
  <si>
    <t>ignatiasekonyela@gmail.com</t>
  </si>
  <si>
    <t>St Marys DSG</t>
  </si>
  <si>
    <t>Ignatia</t>
  </si>
  <si>
    <t>Sinner</t>
  </si>
  <si>
    <t>Rebecca</t>
  </si>
  <si>
    <t>jacqui@melvillemontessori.co.za</t>
  </si>
  <si>
    <t>Roedene Private Girls School</t>
  </si>
  <si>
    <t>Oosthuizen-Sinner</t>
  </si>
  <si>
    <t>Jacqui</t>
  </si>
  <si>
    <t>van Beukering</t>
  </si>
  <si>
    <t>Chloe</t>
  </si>
  <si>
    <t>friskychicken@gmail.com</t>
  </si>
  <si>
    <t>Kingsmead College</t>
  </si>
  <si>
    <t>Anja</t>
  </si>
  <si>
    <t>christab.vandermerwe@gmail.com</t>
  </si>
  <si>
    <t>Christa</t>
  </si>
  <si>
    <t>Ivanti</t>
  </si>
  <si>
    <t>taniav@mweb.co.za</t>
  </si>
  <si>
    <t>Laerskool Raslouw</t>
  </si>
  <si>
    <t>Valme</t>
  </si>
  <si>
    <t>magglewebster@telkomsa.net</t>
  </si>
  <si>
    <t>GIRLS U14</t>
  </si>
  <si>
    <t>Midstream</t>
  </si>
  <si>
    <t>du Plessis</t>
  </si>
  <si>
    <t>Lara</t>
  </si>
  <si>
    <t>linda@specstores.co.za</t>
  </si>
  <si>
    <t>Die Hoerskool Menlopark</t>
  </si>
  <si>
    <t>Linda</t>
  </si>
  <si>
    <t>Hunt</t>
  </si>
  <si>
    <t>Kaylee</t>
  </si>
  <si>
    <t>karlah@customerloyalty.co.za</t>
  </si>
  <si>
    <t xml:space="preserve">Karla </t>
  </si>
  <si>
    <t>Meiring</t>
  </si>
  <si>
    <t>Elri</t>
  </si>
  <si>
    <t>maretha.meiring@gmail.com</t>
  </si>
  <si>
    <t>Afrikaans Meisieskool Pretoria</t>
  </si>
  <si>
    <t>Maretha</t>
  </si>
  <si>
    <t>Naude</t>
  </si>
  <si>
    <t>Erica</t>
  </si>
  <si>
    <t>Mnaude@macrobert.co.za</t>
  </si>
  <si>
    <t>Menlopark</t>
  </si>
  <si>
    <t>Marinda</t>
  </si>
  <si>
    <t>Oberholzer</t>
  </si>
  <si>
    <t>Danelle</t>
  </si>
  <si>
    <t>mia@bdms.co.za</t>
  </si>
  <si>
    <t>Afrikaans Hoer Meisie Skool</t>
  </si>
  <si>
    <t>Mia</t>
  </si>
  <si>
    <t>O'Flaherty</t>
  </si>
  <si>
    <t>Cara</t>
  </si>
  <si>
    <t>mandy.oflaherty@gmail.com</t>
  </si>
  <si>
    <t>St Mary's Waverley</t>
  </si>
  <si>
    <t>Mandy</t>
  </si>
  <si>
    <t>GIRLS U16</t>
  </si>
  <si>
    <t>Craigen</t>
  </si>
  <si>
    <t>Jade</t>
  </si>
  <si>
    <t>kcraigen@anglogoldashanti.com</t>
  </si>
  <si>
    <t>Potch Girls High</t>
  </si>
  <si>
    <t>steven@ghetti.co.za</t>
  </si>
  <si>
    <t>Crawford College</t>
  </si>
  <si>
    <t>Potchefstroom Gimnasium</t>
  </si>
  <si>
    <t>Christo</t>
  </si>
  <si>
    <t>Gusta</t>
  </si>
  <si>
    <t>Hoerskool Centurion</t>
  </si>
  <si>
    <t>Miguel</t>
  </si>
  <si>
    <t>Afrikaans Hoer Meisies Skool</t>
  </si>
  <si>
    <t>alida.oosthuizen@mweb.co.za</t>
  </si>
  <si>
    <t>Menlopark High</t>
  </si>
  <si>
    <t>Prinsloo</t>
  </si>
  <si>
    <t>Elsjeri</t>
  </si>
  <si>
    <t>johandi@global.co.za</t>
  </si>
  <si>
    <t>Menlopark High School</t>
  </si>
  <si>
    <t>Johandi</t>
  </si>
  <si>
    <t>SHTEIN</t>
  </si>
  <si>
    <t>ALEXANDRA</t>
  </si>
  <si>
    <t>jack@coralprop.com</t>
  </si>
  <si>
    <t>ST MARY'S</t>
  </si>
  <si>
    <t>JACK</t>
  </si>
  <si>
    <t>Danian</t>
  </si>
  <si>
    <t>thesmits@tiscali.co.za</t>
  </si>
  <si>
    <t>Pretoria High School for Girls</t>
  </si>
  <si>
    <t>Danute</t>
  </si>
  <si>
    <t>takawira</t>
  </si>
  <si>
    <t>tino</t>
  </si>
  <si>
    <t>ST Mary's DSG</t>
  </si>
  <si>
    <t>ndayi</t>
  </si>
  <si>
    <t>Tayla</t>
  </si>
  <si>
    <t>taylavn@gmail.com</t>
  </si>
  <si>
    <t>Marile</t>
  </si>
  <si>
    <t>Venter</t>
  </si>
  <si>
    <t>lizette@primcom.co.za</t>
  </si>
  <si>
    <t>GIRLS U19</t>
  </si>
  <si>
    <t>AHMS</t>
  </si>
  <si>
    <t>Colley</t>
  </si>
  <si>
    <t>Jessica</t>
  </si>
  <si>
    <t>glendacolley@mweb.co.za</t>
  </si>
  <si>
    <t>Girls High</t>
  </si>
  <si>
    <t>Glenda</t>
  </si>
  <si>
    <t>Garsfontein</t>
  </si>
  <si>
    <t>Anna-Marié</t>
  </si>
  <si>
    <t>Elsje</t>
  </si>
  <si>
    <t>tilla@brent.za.net</t>
  </si>
  <si>
    <t xml:space="preserve">Hoerskool Menlopark </t>
  </si>
  <si>
    <t>Ernst Labuschagne</t>
  </si>
  <si>
    <t>WilnaL@legal-aid.co.za</t>
  </si>
  <si>
    <t>erna.landman@gmail.com</t>
  </si>
  <si>
    <t>Afrikaans girls high</t>
  </si>
  <si>
    <t>pntimane@mpg.gov.za</t>
  </si>
  <si>
    <t>Pashkin</t>
  </si>
  <si>
    <t>Alexandra</t>
  </si>
  <si>
    <t>pashkinj@dwa.gov.za</t>
  </si>
  <si>
    <t>SCRIBA</t>
  </si>
  <si>
    <t>DANIELA</t>
  </si>
  <si>
    <t>renate.scriba@gmail.com</t>
  </si>
  <si>
    <t>St Mary's</t>
  </si>
  <si>
    <t>RENATE</t>
  </si>
  <si>
    <t>odette@jmt.za.net</t>
  </si>
  <si>
    <t xml:space="preserve">Tygervalley college </t>
  </si>
  <si>
    <t>BOYS U11</t>
  </si>
  <si>
    <t>Charlton</t>
  </si>
  <si>
    <t>trishcharlton@hotmail.com</t>
  </si>
  <si>
    <t>St Johns</t>
  </si>
  <si>
    <t>Trish</t>
  </si>
  <si>
    <t>bcousins@cellc.co.za</t>
  </si>
  <si>
    <t>Springvale</t>
  </si>
  <si>
    <t>Rooihuiskraal</t>
  </si>
  <si>
    <t>Headbuh</t>
  </si>
  <si>
    <t>Warona</t>
  </si>
  <si>
    <t>jimmy@headbush.com</t>
  </si>
  <si>
    <t>Rivonia Primary</t>
  </si>
  <si>
    <t>Headbush</t>
  </si>
  <si>
    <t>Jimmy</t>
  </si>
  <si>
    <t>Kuhn</t>
  </si>
  <si>
    <t>Wouter</t>
  </si>
  <si>
    <t>gerhkuhn@iafrica.com</t>
  </si>
  <si>
    <t>Midstream Ridge</t>
  </si>
  <si>
    <t>Mari-Anna</t>
  </si>
  <si>
    <t>Patherm@stalbanscollege.com</t>
  </si>
  <si>
    <t>WHPS</t>
  </si>
  <si>
    <t xml:space="preserve">Magalan </t>
  </si>
  <si>
    <t>Tian</t>
  </si>
  <si>
    <t>playball.midrand@hotmail.com</t>
  </si>
  <si>
    <t>van Eck</t>
  </si>
  <si>
    <t>Ruhan</t>
  </si>
  <si>
    <t>Midstream Ridge School</t>
  </si>
  <si>
    <t>van eeden</t>
  </si>
  <si>
    <t>iwan</t>
  </si>
  <si>
    <t>lizlhannes@midrand-estates.co.za</t>
  </si>
  <si>
    <t>midstream college</t>
  </si>
  <si>
    <t>lizl</t>
  </si>
  <si>
    <t>BOYS U13</t>
  </si>
  <si>
    <t>Barwise</t>
  </si>
  <si>
    <t>Udore</t>
  </si>
  <si>
    <t>charles@bwise.co.za</t>
  </si>
  <si>
    <t>Anton Van Wouw</t>
  </si>
  <si>
    <t>Rianette</t>
  </si>
  <si>
    <t>Hennopspark</t>
  </si>
  <si>
    <t>Gareth</t>
  </si>
  <si>
    <t>Cntral Primary</t>
  </si>
  <si>
    <t>Springvale Primary</t>
  </si>
  <si>
    <t>laetitia@refinancial.co.za</t>
  </si>
  <si>
    <t>Jesse</t>
  </si>
  <si>
    <t>Home school</t>
  </si>
  <si>
    <t>Mercedes.mathebula@gmail.com</t>
  </si>
  <si>
    <t>-</t>
  </si>
  <si>
    <t>CBC</t>
  </si>
  <si>
    <t>Mclachlan</t>
  </si>
  <si>
    <t>Brett</t>
  </si>
  <si>
    <t>Gjmbuilders@icon.co.za</t>
  </si>
  <si>
    <t xml:space="preserve">Whps </t>
  </si>
  <si>
    <t xml:space="preserve">Mgayiya </t>
  </si>
  <si>
    <t>Sello</t>
  </si>
  <si>
    <t>lere@me.com</t>
  </si>
  <si>
    <t xml:space="preserve">Halfway House </t>
  </si>
  <si>
    <t xml:space="preserve">Mosieane </t>
  </si>
  <si>
    <t>Lere</t>
  </si>
  <si>
    <t>tniemack43@gmail.com</t>
  </si>
  <si>
    <t xml:space="preserve">Mooirivier Primary </t>
  </si>
  <si>
    <t>Wayne</t>
  </si>
  <si>
    <t>Opperman</t>
  </si>
  <si>
    <t>Dewald</t>
  </si>
  <si>
    <t>tania.opperman@worldonline.co.za</t>
  </si>
  <si>
    <t>Tania</t>
  </si>
  <si>
    <t>Hanro</t>
  </si>
  <si>
    <t>Hennopspark Laerskool</t>
  </si>
  <si>
    <t>Repko</t>
  </si>
  <si>
    <t>Aren</t>
  </si>
  <si>
    <t>kerryn@omegacapital.co.za</t>
  </si>
  <si>
    <t>Waterkloof Primary School</t>
  </si>
  <si>
    <t>Kerryn</t>
  </si>
  <si>
    <t>Upfold</t>
  </si>
  <si>
    <t>Richard</t>
  </si>
  <si>
    <t>peter@tacgroup.co.za</t>
  </si>
  <si>
    <t>St Stithians Prep</t>
  </si>
  <si>
    <t>Rose</t>
  </si>
  <si>
    <t>Liam</t>
  </si>
  <si>
    <t>Almarie</t>
  </si>
  <si>
    <t>van Rooy</t>
  </si>
  <si>
    <t>Wilhelm</t>
  </si>
  <si>
    <t>hestervanrooy@gmail.com</t>
  </si>
  <si>
    <t>Laerskool menlopark</t>
  </si>
  <si>
    <t>Hester</t>
  </si>
  <si>
    <t>none</t>
  </si>
  <si>
    <t>BOYS U14</t>
  </si>
  <si>
    <t>Barnard</t>
  </si>
  <si>
    <t>Jeandre</t>
  </si>
  <si>
    <t>lindiebarnard@live.co.za</t>
  </si>
  <si>
    <t>Lindie</t>
  </si>
  <si>
    <t>hanneie@dartcom.co.za</t>
  </si>
  <si>
    <t>Hoerskool Eldoraigne</t>
  </si>
  <si>
    <t>Howarth</t>
  </si>
  <si>
    <t>Robert</t>
  </si>
  <si>
    <t>samil@mweb.co.za</t>
  </si>
  <si>
    <t>Cornwall Hill College</t>
  </si>
  <si>
    <t>Reece</t>
  </si>
  <si>
    <t>Saint albans</t>
  </si>
  <si>
    <t>St Allban's College</t>
  </si>
  <si>
    <t>Niemand</t>
  </si>
  <si>
    <t>Zenrich</t>
  </si>
  <si>
    <t>pp@midrand-estates.co.za</t>
  </si>
  <si>
    <t>Charl / Joda</t>
  </si>
  <si>
    <t>Playball.midrand@hotmail.com</t>
  </si>
  <si>
    <t>Eldoraign</t>
  </si>
  <si>
    <t>Joha</t>
  </si>
  <si>
    <t>Eldoraigne High School</t>
  </si>
  <si>
    <t>BOYS U16</t>
  </si>
  <si>
    <t xml:space="preserve"> VAN WYK</t>
  </si>
  <si>
    <t>JEAN-PIERRE</t>
  </si>
  <si>
    <t>DIANA@KERAVISION.CO.ZA</t>
  </si>
  <si>
    <t>MIDSTREAM COLLEGE</t>
  </si>
  <si>
    <t>VAN WYK</t>
  </si>
  <si>
    <t>Abraham</t>
  </si>
  <si>
    <t>Muhammad Adnan</t>
  </si>
  <si>
    <t>rishad1@telkomsa.met</t>
  </si>
  <si>
    <t>Pretoria Boys High</t>
  </si>
  <si>
    <t>Rishad</t>
  </si>
  <si>
    <t>Bester</t>
  </si>
  <si>
    <t>Rigardt</t>
  </si>
  <si>
    <t>christo@vdmatt.co.za</t>
  </si>
  <si>
    <t>Eldoraigne</t>
  </si>
  <si>
    <t>Southdowns College</t>
  </si>
  <si>
    <t>Duart</t>
  </si>
  <si>
    <t>rupert.booysen@gmail.com</t>
  </si>
  <si>
    <t xml:space="preserve">Pretoria Boys High School </t>
  </si>
  <si>
    <t>Pretoria Boys High School</t>
  </si>
  <si>
    <t>peterclay@telkomsa.net</t>
  </si>
  <si>
    <t>Home Schooling</t>
  </si>
  <si>
    <t>Collaros</t>
  </si>
  <si>
    <t>Geordie</t>
  </si>
  <si>
    <t>pc@global.co.za</t>
  </si>
  <si>
    <t>Pretoria Boys</t>
  </si>
  <si>
    <t>Paul</t>
  </si>
  <si>
    <t>De Sousa</t>
  </si>
  <si>
    <t>Dino</t>
  </si>
  <si>
    <t>srgdesousa@gmail.com</t>
  </si>
  <si>
    <t>Sonia</t>
  </si>
  <si>
    <t>de Swardt</t>
  </si>
  <si>
    <t>Zian</t>
  </si>
  <si>
    <t>rdeswardt@intecon.co.za</t>
  </si>
  <si>
    <t>Riaan</t>
  </si>
  <si>
    <t>Duvenage</t>
  </si>
  <si>
    <t>Corne</t>
  </si>
  <si>
    <t>erika@mattfin.co.za</t>
  </si>
  <si>
    <t>Ruan</t>
  </si>
  <si>
    <t>Garstfontein</t>
  </si>
  <si>
    <t>Hoerskool Garsfontein</t>
  </si>
  <si>
    <t>Piet@monceros.co.za</t>
  </si>
  <si>
    <t xml:space="preserve">Menlopark </t>
  </si>
  <si>
    <t>Krüger</t>
  </si>
  <si>
    <t>susan_dt@telkomsa.net</t>
  </si>
  <si>
    <t>Centurion High</t>
  </si>
  <si>
    <t>Du Toit</t>
  </si>
  <si>
    <t>Susan</t>
  </si>
  <si>
    <t>Afrikaans boys high</t>
  </si>
  <si>
    <t>Louis</t>
  </si>
  <si>
    <t>Hoerskool Zwartkops</t>
  </si>
  <si>
    <t>MILLIGAN</t>
  </si>
  <si>
    <t>DANIEL</t>
  </si>
  <si>
    <t>paula@proactiveplacements.co.za</t>
  </si>
  <si>
    <t>Northcliff High School (just started Jan 2015)</t>
  </si>
  <si>
    <t>Milligan</t>
  </si>
  <si>
    <t>Paula</t>
  </si>
  <si>
    <t>waterkloof</t>
  </si>
  <si>
    <t>Afrikaans Hoër Seuns Skool</t>
  </si>
  <si>
    <t>ALEXANDER</t>
  </si>
  <si>
    <t>St John's</t>
  </si>
  <si>
    <t>Wean</t>
  </si>
  <si>
    <t>Van der merwe</t>
  </si>
  <si>
    <t>hoerskool menlopark</t>
  </si>
  <si>
    <t>Bertus</t>
  </si>
  <si>
    <t>PBHS</t>
  </si>
  <si>
    <t>WATERS</t>
  </si>
  <si>
    <t>JARROD</t>
  </si>
  <si>
    <t>lieslwaters28@gmail.co.za</t>
  </si>
  <si>
    <t>LIESL</t>
  </si>
  <si>
    <t>BOYS U19</t>
  </si>
  <si>
    <t>Brandon</t>
  </si>
  <si>
    <t>Zwarkops Hoerskool</t>
  </si>
  <si>
    <t>GARSFONTEIN</t>
  </si>
  <si>
    <t>Brenner</t>
  </si>
  <si>
    <t>Boys High</t>
  </si>
  <si>
    <t xml:space="preserve">Brenner </t>
  </si>
  <si>
    <t>Zwartkop</t>
  </si>
  <si>
    <t>Lourens</t>
  </si>
  <si>
    <t>Hoerskool Menlopark</t>
  </si>
  <si>
    <t>Sheldon</t>
  </si>
  <si>
    <t>Uitsig High</t>
  </si>
  <si>
    <t>Deon</t>
  </si>
  <si>
    <t>Menlo</t>
  </si>
  <si>
    <t>HILL</t>
  </si>
  <si>
    <t>JAKE</t>
  </si>
  <si>
    <t>thesafetyshop@lantic.net</t>
  </si>
  <si>
    <t>Hill</t>
  </si>
  <si>
    <t>Mandy/Deon</t>
  </si>
  <si>
    <t>St Albans College</t>
  </si>
  <si>
    <t xml:space="preserve">Mercedes </t>
  </si>
  <si>
    <t>Janette@proethics.co.za</t>
  </si>
  <si>
    <t>Janette</t>
  </si>
  <si>
    <t>Philip</t>
  </si>
  <si>
    <t>Menlo Park</t>
  </si>
  <si>
    <t>Carine</t>
  </si>
  <si>
    <t>H-skool Uitsig</t>
  </si>
  <si>
    <t>Spencer</t>
  </si>
  <si>
    <t>Calvin</t>
  </si>
  <si>
    <t>judith.spencer@syspro.com</t>
  </si>
  <si>
    <t>St. John's College</t>
  </si>
  <si>
    <t>Judith</t>
  </si>
  <si>
    <t>Marko</t>
  </si>
  <si>
    <t>Cuan</t>
  </si>
  <si>
    <t>tukssquahs@up.ac.za</t>
  </si>
  <si>
    <t>NJSA ROUND ROBIN 30 JAN - 1 FEB 2015</t>
  </si>
  <si>
    <t>Awande Malinga</t>
  </si>
  <si>
    <t>Ivanti Vorster</t>
  </si>
  <si>
    <t>Megan Richter</t>
  </si>
  <si>
    <t>Shannon Fraser</t>
  </si>
  <si>
    <t>Catelin Robson</t>
  </si>
  <si>
    <t>Anja van der Merwe</t>
  </si>
  <si>
    <t>Kearabetswe Sekonyela</t>
  </si>
  <si>
    <t>Rebecca Sinner</t>
  </si>
  <si>
    <t>Total</t>
  </si>
  <si>
    <t>Pos</t>
  </si>
  <si>
    <t>ORDER OF PLAY</t>
  </si>
  <si>
    <t>Day</t>
  </si>
  <si>
    <t>Time</t>
  </si>
  <si>
    <t>Crt</t>
  </si>
  <si>
    <t>Result</t>
  </si>
  <si>
    <t>Game Scores</t>
  </si>
  <si>
    <t>vs</t>
  </si>
  <si>
    <t>GROUP A</t>
  </si>
  <si>
    <t>CROSS-OVERS POSITIONS 7 - 10</t>
  </si>
  <si>
    <t>CROSS-OVERS POSITIONS 11 - 14</t>
  </si>
  <si>
    <t>GROUP B</t>
  </si>
  <si>
    <t>GROUP C</t>
  </si>
  <si>
    <t>B4</t>
  </si>
  <si>
    <t>C4</t>
  </si>
  <si>
    <t>POINTS FROM MATCHES PLAYED IN PREVIOUS ROUND TO BE BROUGHT OVER</t>
  </si>
  <si>
    <t>Chloë van Beukering</t>
  </si>
  <si>
    <t>Anja vd Merwe</t>
  </si>
  <si>
    <t>Cara O'Flaherty</t>
  </si>
  <si>
    <t>Kaylee Hunt</t>
  </si>
  <si>
    <t>Lara du Plessis</t>
  </si>
  <si>
    <t>Danelle Oberholzer</t>
  </si>
  <si>
    <t>Elri Meiring</t>
  </si>
  <si>
    <t>BYE</t>
  </si>
  <si>
    <r>
      <t>Sun</t>
    </r>
    <r>
      <rPr>
        <b/>
        <sz val="22"/>
        <color indexed="8"/>
        <rFont val="Calibri"/>
        <family val="2"/>
      </rPr>
      <t>é</t>
    </r>
    <r>
      <rPr>
        <b/>
        <sz val="22"/>
        <color indexed="8"/>
        <rFont val="Comic Sans MS"/>
        <family val="4"/>
      </rPr>
      <t xml:space="preserve"> Blignaut</t>
    </r>
  </si>
  <si>
    <r>
      <t>Sun</t>
    </r>
    <r>
      <rPr>
        <sz val="18"/>
        <color indexed="8"/>
        <rFont val="Calibri"/>
        <family val="2"/>
      </rPr>
      <t>é</t>
    </r>
    <r>
      <rPr>
        <sz val="18"/>
        <color indexed="8"/>
        <rFont val="Comic Sans MS"/>
        <family val="4"/>
      </rPr>
      <t xml:space="preserve"> Blignaut</t>
    </r>
  </si>
  <si>
    <t>Jade Craigen</t>
  </si>
  <si>
    <t>Tayla van Niekerk</t>
  </si>
  <si>
    <t>Elsjeri Prinsloo</t>
  </si>
  <si>
    <t>Miguel Oberholzer</t>
  </si>
  <si>
    <t>Kaylee Richter</t>
  </si>
  <si>
    <t>Danian Smit</t>
  </si>
  <si>
    <t>Alexandra Shtein</t>
  </si>
  <si>
    <t>Danielle Venter</t>
  </si>
  <si>
    <r>
      <t>Bronwyn Do</t>
    </r>
    <r>
      <rPr>
        <sz val="20"/>
        <color indexed="8"/>
        <rFont val="Calibri"/>
        <family val="2"/>
      </rPr>
      <t>ë</t>
    </r>
    <r>
      <rPr>
        <sz val="20"/>
        <color indexed="8"/>
        <rFont val="Comic Sans MS"/>
        <family val="4"/>
      </rPr>
      <t>g</t>
    </r>
  </si>
  <si>
    <r>
      <t>Shan</t>
    </r>
    <r>
      <rPr>
        <sz val="20"/>
        <color indexed="8"/>
        <rFont val="Calibri"/>
        <family val="2"/>
      </rPr>
      <t>é</t>
    </r>
    <r>
      <rPr>
        <sz val="20"/>
        <color indexed="8"/>
        <rFont val="Comic Sans MS"/>
        <family val="4"/>
      </rPr>
      <t xml:space="preserve"> Luyt</t>
    </r>
  </si>
  <si>
    <t>bye</t>
  </si>
  <si>
    <t>CROSS-OVERS POSITIONS 6 - 9</t>
  </si>
  <si>
    <t>CROSS-OVERS POSITIONS 10 - 13</t>
  </si>
  <si>
    <r>
      <t>Bronwyn Do</t>
    </r>
    <r>
      <rPr>
        <b/>
        <sz val="22"/>
        <color indexed="8"/>
        <rFont val="Calibri"/>
        <family val="2"/>
      </rPr>
      <t>ë</t>
    </r>
    <r>
      <rPr>
        <b/>
        <sz val="22"/>
        <color indexed="8"/>
        <rFont val="Comic Sans MS"/>
        <family val="4"/>
      </rPr>
      <t>g</t>
    </r>
  </si>
  <si>
    <r>
      <t>Shan</t>
    </r>
    <r>
      <rPr>
        <b/>
        <sz val="22"/>
        <color indexed="8"/>
        <rFont val="Calibri"/>
        <family val="2"/>
      </rPr>
      <t>é</t>
    </r>
    <r>
      <rPr>
        <b/>
        <sz val="22"/>
        <color indexed="8"/>
        <rFont val="Comic Sans MS"/>
        <family val="4"/>
      </rPr>
      <t xml:space="preserve"> Luyt</t>
    </r>
  </si>
  <si>
    <t>Nicoline van Dam</t>
  </si>
  <si>
    <t>Daniela Scriba</t>
  </si>
  <si>
    <t xml:space="preserve">Joanica Labuschagne </t>
  </si>
  <si>
    <t>Elsje Labuschagne</t>
  </si>
  <si>
    <t xml:space="preserve">Deidre Groenewald </t>
  </si>
  <si>
    <t>Jessica Colley</t>
  </si>
  <si>
    <t>Alexandra Pashkin</t>
  </si>
  <si>
    <t>Elsje Labushagne</t>
  </si>
  <si>
    <t>Monica J v Rensburg</t>
  </si>
  <si>
    <t>Browyn Thomas</t>
  </si>
  <si>
    <t>Mohan</t>
  </si>
  <si>
    <t>mohanj@telkom.co.za</t>
  </si>
  <si>
    <t>Alex Charlton</t>
  </si>
  <si>
    <t>Wouter Kuhn</t>
  </si>
  <si>
    <t>Ruhann van Eck</t>
  </si>
  <si>
    <t>Tian Smit</t>
  </si>
  <si>
    <t>Gareth Craigen</t>
  </si>
  <si>
    <t xml:space="preserve">Liam van der Merwe </t>
  </si>
  <si>
    <t>Richard Upfold</t>
  </si>
  <si>
    <t>Sello Mgayiya</t>
  </si>
  <si>
    <t>Udore Barwise</t>
  </si>
  <si>
    <t>Dewald Opperman</t>
  </si>
  <si>
    <t>Hanro Poggenpoel</t>
  </si>
  <si>
    <t>Aren Repko</t>
  </si>
  <si>
    <t>Wilhelm van Rooy</t>
  </si>
  <si>
    <t>alph</t>
  </si>
  <si>
    <t>Hanru Poggenpoel</t>
  </si>
  <si>
    <t>CROSS-OVERS GROUPS C AND D</t>
  </si>
  <si>
    <t>C5</t>
  </si>
  <si>
    <t>D5</t>
  </si>
  <si>
    <t>D4</t>
  </si>
  <si>
    <t>D3</t>
  </si>
  <si>
    <t>D2</t>
  </si>
  <si>
    <t>D1</t>
  </si>
  <si>
    <t>A6</t>
  </si>
  <si>
    <t>Zenrich Niemand</t>
  </si>
  <si>
    <t>Robert Howarth</t>
  </si>
  <si>
    <t>Jeandre Barnard</t>
  </si>
  <si>
    <t>A5</t>
  </si>
  <si>
    <t>CROSS-OVER A5 VS B1 WHEN TIME AND COURTS AVAILABLE</t>
  </si>
  <si>
    <t>Zian de Swardt</t>
  </si>
  <si>
    <t>Alexander Scriba</t>
  </si>
  <si>
    <t>Geordie Collaris</t>
  </si>
  <si>
    <t>Matthew Velcich</t>
  </si>
  <si>
    <t>Mohammad Abraham</t>
  </si>
  <si>
    <t>Corne Duvenhage</t>
  </si>
  <si>
    <t>Ruan Duvenhage</t>
  </si>
  <si>
    <t>Daniel Milligan</t>
  </si>
  <si>
    <t>Wean van der Merwe</t>
  </si>
  <si>
    <t>Rigardt Bester</t>
  </si>
  <si>
    <t>Dino de Sousa</t>
  </si>
  <si>
    <t>Jarrod Waters</t>
  </si>
  <si>
    <t>B6</t>
  </si>
  <si>
    <t>C6</t>
  </si>
  <si>
    <t>E1</t>
  </si>
  <si>
    <t>Charl Coetzer</t>
  </si>
  <si>
    <t>Calvin Spencer</t>
  </si>
  <si>
    <t>Sheldon Groenewald</t>
  </si>
  <si>
    <t>Michiel de Villiers</t>
  </si>
  <si>
    <t>Matthew Glover</t>
  </si>
  <si>
    <t>Maartens</t>
  </si>
  <si>
    <t>Enrique</t>
  </si>
  <si>
    <t>maartenstrust@gmail.com</t>
  </si>
  <si>
    <t>Enrique Maartens</t>
  </si>
  <si>
    <t>Nthato</t>
  </si>
  <si>
    <t>Glover</t>
  </si>
  <si>
    <t>Velcich</t>
  </si>
  <si>
    <t>velcich@icon.co.za</t>
  </si>
  <si>
    <t>mattyglover07@gmail.com</t>
  </si>
  <si>
    <t>Menine Muller</t>
  </si>
  <si>
    <t>Carli Peens</t>
  </si>
  <si>
    <t>Surina Singh</t>
  </si>
  <si>
    <t>GIRLS under 11 (Alph)</t>
  </si>
  <si>
    <t>GIRLS UNDER 11 FINAL POSITIONS</t>
  </si>
  <si>
    <t>DSG</t>
  </si>
  <si>
    <t>Friday</t>
  </si>
  <si>
    <t>DSG 4</t>
  </si>
  <si>
    <t>DSG 3</t>
  </si>
  <si>
    <t>FRIDAY</t>
  </si>
  <si>
    <t>SATURDAY</t>
  </si>
  <si>
    <t>DSG 1</t>
  </si>
  <si>
    <t>DSG 2</t>
  </si>
  <si>
    <t>SUN</t>
  </si>
  <si>
    <t>ALL MATCHES AT ST MARY'S DSG</t>
  </si>
  <si>
    <t>U/11 CROSS-OVER</t>
  </si>
  <si>
    <t>CROSS-OVER A6 VS B1 WHEN TIME AND COURT AVAILABLE</t>
  </si>
  <si>
    <t>CROSS-OVER A6 VS B1 WHEN TIME AND COURT AVAILABLE (10H30 DSG 1)</t>
  </si>
  <si>
    <t>CROSS-OVER A6 VS B1 WHEN TIME AND COURTS AVAILABLE (11H00 DSG 2)</t>
  </si>
  <si>
    <t xml:space="preserve">PRIZE WINNER GROUP B - </t>
  </si>
  <si>
    <t xml:space="preserve">ALL PRIZE-WINNERS MUST </t>
  </si>
  <si>
    <t>PLEASE ATTEND PRIZE-GIVING</t>
  </si>
  <si>
    <t xml:space="preserve">AT PCC </t>
  </si>
  <si>
    <t>PRIZE - WINNER GROUP B -</t>
  </si>
  <si>
    <t>PCC 4</t>
  </si>
  <si>
    <t>PCC 3</t>
  </si>
  <si>
    <t>BU/14 CROSS-OVER</t>
  </si>
  <si>
    <t>pcc 5</t>
  </si>
  <si>
    <t>BU/16 CROSS-OVERS</t>
  </si>
  <si>
    <t xml:space="preserve">CROSS-OVERS </t>
  </si>
  <si>
    <t>SUNE VS DANIELLE</t>
  </si>
  <si>
    <t>Kiyari Mohan</t>
  </si>
  <si>
    <t>Leila Nel</t>
  </si>
  <si>
    <t>Leila</t>
  </si>
  <si>
    <t>Kiyari</t>
  </si>
  <si>
    <t>mnel@midrand-estates.co.za</t>
  </si>
  <si>
    <t>BU/19 CROSS-OVER</t>
  </si>
  <si>
    <t>KIYARI VS MENINE</t>
  </si>
  <si>
    <t>LEILA VS SURINA</t>
  </si>
  <si>
    <t>CARLI VS LEILA</t>
  </si>
  <si>
    <t>MENINE VS SURINA</t>
  </si>
  <si>
    <t>CARLI VS MENINE</t>
  </si>
  <si>
    <t>KIYARI VS SURINA</t>
  </si>
  <si>
    <t>CARLI VS SURINA</t>
  </si>
  <si>
    <t>KIYARI VS LEILA</t>
  </si>
  <si>
    <t>LEILA VS MENINE</t>
  </si>
  <si>
    <t>CARLI VS KIYARI</t>
  </si>
  <si>
    <t>IVANTI VS KEARABETSWE</t>
  </si>
  <si>
    <t>AWANDE VS REBECCA</t>
  </si>
  <si>
    <t>JEANEMIE VS KAYLA</t>
  </si>
  <si>
    <t>SHANNON VS CATELIN</t>
  </si>
  <si>
    <t>VALME VS CHLOE</t>
  </si>
  <si>
    <t>MEGAN VS ANJA</t>
  </si>
  <si>
    <t>DANICA VS CHLOE</t>
  </si>
  <si>
    <t>JEANEMIE VS ZENE</t>
  </si>
  <si>
    <t>AWANDE VS CATELIN</t>
  </si>
  <si>
    <t>SHANNON VS REBECCA</t>
  </si>
  <si>
    <t>IVANTI VS ANJA</t>
  </si>
  <si>
    <t>MEGAN VS KEARABETSWE</t>
  </si>
  <si>
    <t>VALME VS DANICA</t>
  </si>
  <si>
    <t>JEANEMIE VS CHLOE</t>
  </si>
  <si>
    <t>KAYLA VS ZENE</t>
  </si>
  <si>
    <t>AWANDE VS SHANNON</t>
  </si>
  <si>
    <t>CATELIN VS REBECCA</t>
  </si>
  <si>
    <t>IVANTI VS MEGAN</t>
  </si>
  <si>
    <t>ANJA VS KEARABETSWE</t>
  </si>
  <si>
    <t>JEANEMIE VS DANICA</t>
  </si>
  <si>
    <t>VALME VS ZENE</t>
  </si>
  <si>
    <t>KAYLA VS CHLOE</t>
  </si>
  <si>
    <t>NEW GROUPS</t>
  </si>
  <si>
    <t>ZENE VS CHLOE</t>
  </si>
  <si>
    <t>DANICA VS KAYLA</t>
  </si>
  <si>
    <t>JEANEMIE VS VALME</t>
  </si>
  <si>
    <t>KAYLEE VS LARA</t>
  </si>
  <si>
    <t>ERICA VS ELRI</t>
  </si>
  <si>
    <t>CARA VS KAYLEE</t>
  </si>
  <si>
    <t>ERICA VS DANELLE</t>
  </si>
  <si>
    <t>LARA VS ELRI</t>
  </si>
  <si>
    <t>CARA VS ERICA</t>
  </si>
  <si>
    <t>SUNE VS LARA</t>
  </si>
  <si>
    <t>DANELLE VS ELRI</t>
  </si>
  <si>
    <t>CARA VS LARA</t>
  </si>
  <si>
    <t>SUNE VS ELRI</t>
  </si>
  <si>
    <t>KAYLEE VS DANELLE</t>
  </si>
  <si>
    <t>CARA VS DANELLE</t>
  </si>
  <si>
    <t>KAYLEE VS ELRI</t>
  </si>
  <si>
    <t>SUNE VS ERICA</t>
  </si>
  <si>
    <t>ERICA VS LARA</t>
  </si>
  <si>
    <t>SUNE VS KAYLEE</t>
  </si>
  <si>
    <t>CARA VS ELRI</t>
  </si>
  <si>
    <t>LARA VS DANELLE</t>
  </si>
  <si>
    <t>KAYLEE VS ERICA</t>
  </si>
  <si>
    <t>CARA VS SUNE</t>
  </si>
  <si>
    <t>BRONWYN VS JADE</t>
  </si>
  <si>
    <t>SHANE VS TINO</t>
  </si>
  <si>
    <t>TAYLA VS DANIELLE</t>
  </si>
  <si>
    <t>LORRAINE VS ALEXANDRA</t>
  </si>
  <si>
    <t>ELSJERI VS DANIAN</t>
  </si>
  <si>
    <t>MIGUEL VS KAYLEE</t>
  </si>
  <si>
    <t>JADE VS TINO</t>
  </si>
  <si>
    <t>TAYLA VS KAYLEE</t>
  </si>
  <si>
    <t>MIGUEL VS DANIELLE</t>
  </si>
  <si>
    <t>LORRAINE VS DANIAN</t>
  </si>
  <si>
    <t>ELSJERI VS ALEXANDRA</t>
  </si>
  <si>
    <t>CHARLOTTA VS JADE</t>
  </si>
  <si>
    <t>TAYLA VS MIGUEL</t>
  </si>
  <si>
    <t>KAYLEE VS DANIELLE</t>
  </si>
  <si>
    <t>LORRAINE VS ELSJERI</t>
  </si>
  <si>
    <t>DANIAN VS ALEXANDRA</t>
  </si>
  <si>
    <t>CHARLOTTA VS TINO</t>
  </si>
  <si>
    <t>BRONWYN VS SHANE</t>
  </si>
  <si>
    <t>SHANE VS JADE</t>
  </si>
  <si>
    <t>CHARLOTTA VS BRONWYN</t>
  </si>
  <si>
    <t>ELSJE VS BRONWYN</t>
  </si>
  <si>
    <t>MONICA VS JESSICA</t>
  </si>
  <si>
    <t>JOANICA VS ALEXANDRA</t>
  </si>
  <si>
    <t>NICOLENE VS MIEKE</t>
  </si>
  <si>
    <t>MADELEINE VS HELENA</t>
  </si>
  <si>
    <t>ELSJE VS JESSICA</t>
  </si>
  <si>
    <t>MONICA VS BRONWYN</t>
  </si>
  <si>
    <t>JOANICA VS ANNEMARIE</t>
  </si>
  <si>
    <t>DEIDRE VS ALEXANDRA</t>
  </si>
  <si>
    <t>NOTHANDO VS HELENA</t>
  </si>
  <si>
    <t>MADELEINE VS MIEKE</t>
  </si>
  <si>
    <t>NICOLENE VS DANIELA</t>
  </si>
  <si>
    <t>NOTHANDO VS DANIELA</t>
  </si>
  <si>
    <t>ELSJE VS MONICA</t>
  </si>
  <si>
    <t>JESSICA VS BRONWYN</t>
  </si>
  <si>
    <t>JOANICA VS DEIDRE</t>
  </si>
  <si>
    <t>ANNEMARIE VS ALEXANDRA</t>
  </si>
  <si>
    <t>NOTHANDO VS NICOLENE</t>
  </si>
  <si>
    <t>MADELEINE VS DANIELA</t>
  </si>
  <si>
    <t>HELENA VS MIEKE</t>
  </si>
  <si>
    <t>NOTHANDO VS MIEKE</t>
  </si>
  <si>
    <t>HELENA VS DANIELA</t>
  </si>
  <si>
    <t>MIEKE VS DANIELA</t>
  </si>
  <si>
    <t>NICOLINE VS HELENA</t>
  </si>
  <si>
    <t>MADELEINE VS NOTHANDO</t>
  </si>
  <si>
    <t>JARROD VS IWAN</t>
  </si>
  <si>
    <t>TIAN VS ENRIQUE</t>
  </si>
  <si>
    <t>WOUTER VS TIAN</t>
  </si>
  <si>
    <t>RUHANN VS ENRIQUE</t>
  </si>
  <si>
    <t>NIKHIL VS IWAN</t>
  </si>
  <si>
    <t>WOUTER VS ENRIQUE</t>
  </si>
  <si>
    <t>RUHANN VS TIAN</t>
  </si>
  <si>
    <t>JARROD VS HUBERT</t>
  </si>
  <si>
    <t>LUHANN VS IWAN</t>
  </si>
  <si>
    <t>WOUTER VS RUHANN</t>
  </si>
  <si>
    <t>HUBERT VS NIKHIL</t>
  </si>
  <si>
    <t>DIVAN VS RICHARD</t>
  </si>
  <si>
    <t>KYLE VS RIVONI</t>
  </si>
  <si>
    <t>NATHAN VS HANRU</t>
  </si>
  <si>
    <t>JACOBUS VS UDORE</t>
  </si>
  <si>
    <t>PIETER VS DEWALD</t>
  </si>
  <si>
    <t>AREN VS WILHELM</t>
  </si>
  <si>
    <t>BRETT VS STEYN</t>
  </si>
  <si>
    <t>DYLAN VS DAMIAN</t>
  </si>
  <si>
    <t>SELLO VS JACOBUS</t>
  </si>
  <si>
    <t>HANRU VS UDORE</t>
  </si>
  <si>
    <t>JESSE VS AREN</t>
  </si>
  <si>
    <t>DEWALD VS WILHELM</t>
  </si>
  <si>
    <t>DIVAN VS RIVONI</t>
  </si>
  <si>
    <t>KYLE VS HENRO</t>
  </si>
  <si>
    <t>GARETH VS DAMIAN</t>
  </si>
  <si>
    <t>DYLAN VS STEYN</t>
  </si>
  <si>
    <t>JESSE VS DEWALD</t>
  </si>
  <si>
    <t>PIETER VS WILHELM</t>
  </si>
  <si>
    <t>SELLO VS HANRU</t>
  </si>
  <si>
    <t>NATHAN VS UDORE</t>
  </si>
  <si>
    <t>KYLE VS DIVAN</t>
  </si>
  <si>
    <t>DAMIAN VS STEYN</t>
  </si>
  <si>
    <t>HENRO VS RICHARD</t>
  </si>
  <si>
    <t>SELLO VS UDORE</t>
  </si>
  <si>
    <t>NATHAN VS JACOBUS</t>
  </si>
  <si>
    <t>JESSE VS WILHELM</t>
  </si>
  <si>
    <t>PIETER VS AREN</t>
  </si>
  <si>
    <t>DYLAN VS BRETT</t>
  </si>
  <si>
    <t>GARETH VS STEYN</t>
  </si>
  <si>
    <t>SELLO VS NATHAN</t>
  </si>
  <si>
    <t>AREN VS DEWALD</t>
  </si>
  <si>
    <t>JESSE VS PIETER</t>
  </si>
  <si>
    <t>RICHARD VS RIVONI</t>
  </si>
  <si>
    <t>DIVAN VS HENRO</t>
  </si>
  <si>
    <t>BRETT VS DAMIAN</t>
  </si>
  <si>
    <t>DYLAN VS GARETH</t>
  </si>
  <si>
    <t>KYLE VS RICHARD</t>
  </si>
  <si>
    <t>ROBERT VS JEANDRE</t>
  </si>
  <si>
    <t>CHARL VS NTHATO</t>
  </si>
  <si>
    <t>REECE VS DIAN</t>
  </si>
  <si>
    <t>ZENRICH VS CHARL</t>
  </si>
  <si>
    <t>JEANDRE VS NTHATO</t>
  </si>
  <si>
    <t>BRENDEN VS DIAN</t>
  </si>
  <si>
    <t>ZENRICH VS JEANDRE</t>
  </si>
  <si>
    <t>ROBERT VS NTHATO</t>
  </si>
  <si>
    <t>JOHA VS DIAN</t>
  </si>
  <si>
    <t>ZENRICH VS NTHATO</t>
  </si>
  <si>
    <t>ROBERT VS CHARL</t>
  </si>
  <si>
    <t>SIMON VS REECE</t>
  </si>
  <si>
    <t>SIMON VS DIAN</t>
  </si>
  <si>
    <t>CHARL VS JEANDRE</t>
  </si>
  <si>
    <t>ZENRICH VS ROBERT</t>
  </si>
  <si>
    <t>BLAINE VS ROHAN</t>
  </si>
  <si>
    <t>ZIAN VS HENCO</t>
  </si>
  <si>
    <t>MICHAEL VS JP</t>
  </si>
  <si>
    <t>LOUIS VS GEORDIE</t>
  </si>
  <si>
    <t>ALEXANDER VS BRYN</t>
  </si>
  <si>
    <t>PIETER VS NEIL</t>
  </si>
  <si>
    <t>PIET VS MARIO</t>
  </si>
  <si>
    <t>HENRI VS MOHAMMAD</t>
  </si>
  <si>
    <t>MATTHEW VS JANCO</t>
  </si>
  <si>
    <t>ANDREW VS DUART</t>
  </si>
  <si>
    <t>DANIEL VS JP V W</t>
  </si>
  <si>
    <t>WEAN VS DINO</t>
  </si>
  <si>
    <t>RIGARDT VS JARROD</t>
  </si>
  <si>
    <t>ZIAN VS ROHAN</t>
  </si>
  <si>
    <t>BLAINE VS JP</t>
  </si>
  <si>
    <t>MIKAEL VS HENCO</t>
  </si>
  <si>
    <t>ALEXANDER VS GEORDIE</t>
  </si>
  <si>
    <t>LOUIS VS NEIL</t>
  </si>
  <si>
    <t>PIETER VS BRYN</t>
  </si>
  <si>
    <t>MATTHEW VS MARIO</t>
  </si>
  <si>
    <t>PIET VS MOHAMMAD</t>
  </si>
  <si>
    <t>JANCO VS HENRI</t>
  </si>
  <si>
    <t>CORNE VS DANIEL</t>
  </si>
  <si>
    <t>DUART VS JP V W</t>
  </si>
  <si>
    <t>RUAN VS RIGARDT</t>
  </si>
  <si>
    <t>DINO VS JARROD</t>
  </si>
  <si>
    <t>BLAINE VS ZIAN</t>
  </si>
  <si>
    <t>MIKAEL VS ROHAN</t>
  </si>
  <si>
    <t>JP VS HENCO</t>
  </si>
  <si>
    <t>LOUIS VS ALEXANDER</t>
  </si>
  <si>
    <t>PIETER VS GEORDIE</t>
  </si>
  <si>
    <t>NEIL VS BRYN</t>
  </si>
  <si>
    <t>PIET VS MATTHEW</t>
  </si>
  <si>
    <t>HENRI VS MARIO</t>
  </si>
  <si>
    <t>MOHAMMAD VS JANCO</t>
  </si>
  <si>
    <t>CORNE VS DUART</t>
  </si>
  <si>
    <t>ANDREW VS JP V W</t>
  </si>
  <si>
    <t>RUAN VS DINO</t>
  </si>
  <si>
    <t>WEAN VS JARROD</t>
  </si>
  <si>
    <t>MIKAEL VS ZIAN</t>
  </si>
  <si>
    <t>BLAINE VS HENCO</t>
  </si>
  <si>
    <t>JP VS ROHAN</t>
  </si>
  <si>
    <t>PIETER VS ALEXANDER</t>
  </si>
  <si>
    <t>LOUIS VS BRYN</t>
  </si>
  <si>
    <t>NEIL VS GEORDIE</t>
  </si>
  <si>
    <t>MOHAMMAD VS MARIO</t>
  </si>
  <si>
    <t>CORNE VS JP V W</t>
  </si>
  <si>
    <t>ANDREW VS DANIEL</t>
  </si>
  <si>
    <t>RUAN VS JARROD</t>
  </si>
  <si>
    <t>WEAN VS RIGARDT</t>
  </si>
  <si>
    <t>RIGARDT VS DINO</t>
  </si>
  <si>
    <t>RUAN VS WEAN</t>
  </si>
  <si>
    <t>DANIEL VS DUART</t>
  </si>
  <si>
    <t>CORNE VS ANDREW</t>
  </si>
  <si>
    <t>JANCO VS MARIO</t>
  </si>
  <si>
    <t>MATTHEW VS MOHAMMAD</t>
  </si>
  <si>
    <t>HENRI VS PIET</t>
  </si>
  <si>
    <t>BRYN VS GEORDIE</t>
  </si>
  <si>
    <t>ALEXANDER VS NEIL</t>
  </si>
  <si>
    <t>HENCO VS ROHAN</t>
  </si>
  <si>
    <t>ZIAN VS JP</t>
  </si>
  <si>
    <t>MIKAEL VS BLAINE</t>
  </si>
  <si>
    <t>LUTHANDO VS CALLAN</t>
  </si>
  <si>
    <t>PRIZES -</t>
  </si>
  <si>
    <t>WINNER GROUP C -</t>
  </si>
  <si>
    <t>WINNER GROUP B -</t>
  </si>
  <si>
    <t>WINNER GROUP D -</t>
  </si>
  <si>
    <t>WINNER GROUP E -</t>
  </si>
  <si>
    <t>PRIZE - WINNER GROUP B</t>
  </si>
  <si>
    <t>GARETH VS LIAM</t>
  </si>
  <si>
    <t>BRETT VS LIAM</t>
  </si>
  <si>
    <t>11HOO</t>
  </si>
  <si>
    <t>U/13 CROSS-OVER</t>
  </si>
  <si>
    <t>DYLAN VS LIAM</t>
  </si>
  <si>
    <t>GARETH  VS BRETT</t>
  </si>
  <si>
    <t>DAMIAN VS LIAM</t>
  </si>
  <si>
    <t>JACOBUS VS HANRO</t>
  </si>
  <si>
    <t>STEYN VS LIAM</t>
  </si>
  <si>
    <t>12H0</t>
  </si>
  <si>
    <t>POS 12 AND 13</t>
  </si>
  <si>
    <t>POS 14 AND 15</t>
  </si>
  <si>
    <t>POS 16 AND 17</t>
  </si>
  <si>
    <t>POS 18 AND 19</t>
  </si>
  <si>
    <t>POS 20 AND 21</t>
  </si>
  <si>
    <t>Jake Hill W/D</t>
  </si>
  <si>
    <t>PCC1</t>
  </si>
  <si>
    <t xml:space="preserve">PCC </t>
  </si>
  <si>
    <t>PRIZE - WINNER GROUP C</t>
  </si>
  <si>
    <t>CALLAN VS HEINRICH</t>
  </si>
  <si>
    <t>JASON VS BARRY</t>
  </si>
  <si>
    <t>LUTANDO VS NICO</t>
  </si>
  <si>
    <t>PHILLIP VS SHELDON</t>
  </si>
  <si>
    <t>CHARL VS CALVIN</t>
  </si>
  <si>
    <t>BRANDON VS MARKO</t>
  </si>
  <si>
    <t>MATTHEW VS RYANN</t>
  </si>
  <si>
    <t>FABRIZIO VS KYLE</t>
  </si>
  <si>
    <t>MICHIEL VS CHRIS</t>
  </si>
  <si>
    <t>JASON VS HEINRICH</t>
  </si>
  <si>
    <t>CALLAN VS NICO</t>
  </si>
  <si>
    <t>LUTHANDO VS BARRY</t>
  </si>
  <si>
    <t>PHILLIP VS MARKO</t>
  </si>
  <si>
    <t>BRANDON VS CALVIN</t>
  </si>
  <si>
    <t>CHARL VS SHELDON</t>
  </si>
  <si>
    <t>FABRIZIO VS RYANN</t>
  </si>
  <si>
    <t>MATTHEW VS CHRIS</t>
  </si>
  <si>
    <t>MICHIEL VS KYLE</t>
  </si>
  <si>
    <t>CALLAN VS JASON</t>
  </si>
  <si>
    <t>LUTHANDO VS HEINRICH</t>
  </si>
  <si>
    <t>NICO VS BARRY</t>
  </si>
  <si>
    <t>BRANDON VS PHILLIP</t>
  </si>
  <si>
    <t>CHARL VS MARKO</t>
  </si>
  <si>
    <t>CALVIN VS SHELDON</t>
  </si>
  <si>
    <t>MATTHEW VS FABRIZIO</t>
  </si>
  <si>
    <t>MICHIEL VS RYANN</t>
  </si>
  <si>
    <t>CHRIS VS KYLE</t>
  </si>
  <si>
    <t>LUTHANDO VS JASON</t>
  </si>
  <si>
    <t>CALLAN VS BARRY</t>
  </si>
  <si>
    <t>NICO VS HEINRICH</t>
  </si>
  <si>
    <t>CHARL VS PHILLIP</t>
  </si>
  <si>
    <t>BRANDON VS SHELDON</t>
  </si>
  <si>
    <t>CALVIN VS MARKO</t>
  </si>
  <si>
    <t>MICHIEL VS FABRIZIO</t>
  </si>
  <si>
    <t>MATTHEW VS KYLE</t>
  </si>
  <si>
    <t>CHRIS VS RYANN</t>
  </si>
  <si>
    <t>KYLE VS RYANN</t>
  </si>
  <si>
    <t>FABRIZIO VS CHRIS</t>
  </si>
  <si>
    <t>MICHIEL VS MATTHEW</t>
  </si>
  <si>
    <t>SHELDON VS MARKO</t>
  </si>
  <si>
    <t>PHILLIP VS CALVIN</t>
  </si>
  <si>
    <t>CHARL VS BRANDON</t>
  </si>
  <si>
    <t>BARRY VS HEINRICH</t>
  </si>
  <si>
    <t>JASON VS NICO</t>
  </si>
  <si>
    <t>XXX</t>
  </si>
  <si>
    <t>ALEX VS RUHANN</t>
  </si>
  <si>
    <t>ALEX VS TIAN</t>
  </si>
  <si>
    <t>LUHAN VS HUBERT</t>
  </si>
  <si>
    <t>ALEX VS ENRIQUE</t>
  </si>
  <si>
    <t>ALEX VS WOUTER</t>
  </si>
</sst>
</file>

<file path=xl/styles.xml><?xml version="1.0" encoding="utf-8"?>
<styleSheet xmlns="http://schemas.openxmlformats.org/spreadsheetml/2006/main">
  <fonts count="89">
    <font>
      <sz val="10"/>
      <name val="Arial"/>
    </font>
    <font>
      <sz val="10"/>
      <name val="Arial"/>
      <family val="2"/>
    </font>
    <font>
      <b/>
      <u/>
      <sz val="18"/>
      <name val="Arial"/>
      <family val="2"/>
    </font>
    <font>
      <sz val="18"/>
      <name val="Arial"/>
      <family val="2"/>
    </font>
    <font>
      <b/>
      <u/>
      <sz val="18"/>
      <name val="Comic Sans MS"/>
      <family val="4"/>
    </font>
    <font>
      <sz val="18"/>
      <name val="Arial"/>
      <family val="2"/>
    </font>
    <font>
      <b/>
      <sz val="18"/>
      <name val="Arial"/>
      <family val="2"/>
    </font>
    <font>
      <b/>
      <u/>
      <sz val="36"/>
      <name val="Comic Sans MS"/>
      <family val="4"/>
    </font>
    <font>
      <sz val="36"/>
      <name val="Arial"/>
      <family val="2"/>
    </font>
    <font>
      <sz val="24"/>
      <name val="Arial"/>
      <family val="2"/>
    </font>
    <font>
      <sz val="18"/>
      <name val="Century Gothic"/>
      <family val="2"/>
    </font>
    <font>
      <sz val="9"/>
      <color indexed="81"/>
      <name val="Tahoma"/>
      <family val="2"/>
    </font>
    <font>
      <b/>
      <u/>
      <sz val="22"/>
      <name val="Arial"/>
      <family val="2"/>
    </font>
    <font>
      <b/>
      <u/>
      <sz val="20"/>
      <name val="Comic Sans MS"/>
      <family val="4"/>
    </font>
    <font>
      <b/>
      <sz val="20"/>
      <name val="Arial"/>
      <family val="2"/>
    </font>
    <font>
      <u/>
      <sz val="11"/>
      <color theme="10"/>
      <name val="Calibri"/>
      <family val="2"/>
    </font>
    <font>
      <b/>
      <sz val="16"/>
      <color indexed="81"/>
      <name val="Tahoma"/>
      <family val="2"/>
    </font>
    <font>
      <sz val="26"/>
      <color rgb="FFFF0000"/>
      <name val="Arial"/>
      <family val="2"/>
    </font>
    <font>
      <b/>
      <u/>
      <sz val="24"/>
      <color rgb="FFFF0000"/>
      <name val="Comic Sans MS"/>
      <family val="4"/>
    </font>
    <font>
      <b/>
      <sz val="9"/>
      <color indexed="81"/>
      <name val="Tahoma"/>
      <family val="2"/>
    </font>
    <font>
      <sz val="18"/>
      <color indexed="8"/>
      <name val="Calibri"/>
      <family val="2"/>
    </font>
    <font>
      <sz val="12"/>
      <name val="Arial"/>
      <family val="2"/>
    </font>
    <font>
      <b/>
      <sz val="12"/>
      <name val="Comic Sans MS"/>
      <family val="4"/>
    </font>
    <font>
      <sz val="10"/>
      <name val="Comic Sans MS"/>
      <family val="4"/>
    </font>
    <font>
      <b/>
      <sz val="12"/>
      <color theme="1"/>
      <name val="Comic Sans MS"/>
      <family val="4"/>
    </font>
    <font>
      <b/>
      <u/>
      <sz val="10"/>
      <name val="Comic Sans MS"/>
      <family val="4"/>
    </font>
    <font>
      <sz val="18"/>
      <name val="Comic Sans MS"/>
      <family val="4"/>
    </font>
    <font>
      <sz val="18"/>
      <color theme="1"/>
      <name val="Comic Sans MS"/>
      <family val="4"/>
    </font>
    <font>
      <sz val="20"/>
      <name val="Comic Sans MS"/>
      <family val="4"/>
    </font>
    <font>
      <sz val="20"/>
      <color theme="1"/>
      <name val="Comic Sans MS"/>
      <family val="4"/>
    </font>
    <font>
      <b/>
      <sz val="24"/>
      <name val="Comic Sans MS"/>
      <family val="4"/>
    </font>
    <font>
      <sz val="24"/>
      <name val="Comic Sans MS"/>
      <family val="4"/>
    </font>
    <font>
      <sz val="24"/>
      <color rgb="FF333333"/>
      <name val="Comic Sans MS"/>
      <family val="4"/>
    </font>
    <font>
      <b/>
      <sz val="24"/>
      <color theme="1"/>
      <name val="Comic Sans MS"/>
      <family val="4"/>
    </font>
    <font>
      <b/>
      <sz val="24"/>
      <color theme="0"/>
      <name val="Comic Sans MS"/>
      <family val="4"/>
    </font>
    <font>
      <b/>
      <u/>
      <sz val="24"/>
      <name val="Comic Sans MS"/>
      <family val="4"/>
    </font>
    <font>
      <b/>
      <i/>
      <u/>
      <sz val="24"/>
      <name val="Comic Sans MS"/>
      <family val="4"/>
    </font>
    <font>
      <b/>
      <i/>
      <sz val="24"/>
      <name val="Comic Sans MS"/>
      <family val="4"/>
    </font>
    <font>
      <b/>
      <sz val="24"/>
      <name val="Arial"/>
      <family val="2"/>
    </font>
    <font>
      <sz val="24"/>
      <color theme="1"/>
      <name val="Comic Sans MS"/>
      <family val="4"/>
    </font>
    <font>
      <b/>
      <u/>
      <sz val="26"/>
      <name val="Comic Sans MS"/>
      <family val="4"/>
    </font>
    <font>
      <b/>
      <u/>
      <sz val="26"/>
      <color theme="1"/>
      <name val="Comic Sans MS"/>
      <family val="4"/>
    </font>
    <font>
      <sz val="26"/>
      <color theme="1"/>
      <name val="Arial"/>
      <family val="2"/>
    </font>
    <font>
      <b/>
      <u/>
      <sz val="22"/>
      <name val="Comic Sans MS"/>
      <family val="4"/>
    </font>
    <font>
      <b/>
      <sz val="22"/>
      <name val="Arial"/>
      <family val="2"/>
    </font>
    <font>
      <b/>
      <sz val="22"/>
      <color rgb="FFFF0000"/>
      <name val="Arial"/>
      <family val="2"/>
    </font>
    <font>
      <b/>
      <sz val="22"/>
      <name val="Comic Sans MS"/>
      <family val="4"/>
    </font>
    <font>
      <sz val="18"/>
      <color indexed="8"/>
      <name val="Comic Sans MS"/>
      <family val="4"/>
    </font>
    <font>
      <sz val="20"/>
      <color indexed="8"/>
      <name val="Comic Sans MS"/>
      <family val="4"/>
    </font>
    <font>
      <b/>
      <sz val="22"/>
      <color indexed="8"/>
      <name val="Comic Sans MS"/>
      <family val="4"/>
    </font>
    <font>
      <sz val="24"/>
      <color theme="0"/>
      <name val="Comic Sans MS"/>
      <family val="4"/>
    </font>
    <font>
      <b/>
      <sz val="16"/>
      <color theme="1"/>
      <name val="Comic Sans MS"/>
      <family val="4"/>
    </font>
    <font>
      <b/>
      <sz val="22"/>
      <color theme="1"/>
      <name val="Comic Sans MS"/>
      <family val="4"/>
    </font>
    <font>
      <b/>
      <sz val="22"/>
      <color theme="0"/>
      <name val="Comic Sans MS"/>
      <family val="4"/>
    </font>
    <font>
      <b/>
      <i/>
      <u/>
      <sz val="22"/>
      <name val="Comic Sans MS"/>
      <family val="4"/>
    </font>
    <font>
      <b/>
      <i/>
      <sz val="22"/>
      <name val="Comic Sans MS"/>
      <family val="4"/>
    </font>
    <font>
      <b/>
      <sz val="22"/>
      <color indexed="8"/>
      <name val="Calibri"/>
      <family val="2"/>
    </font>
    <font>
      <b/>
      <sz val="10"/>
      <name val="Arial"/>
      <family val="2"/>
    </font>
    <font>
      <b/>
      <sz val="36"/>
      <name val="Arial"/>
      <family val="2"/>
    </font>
    <font>
      <b/>
      <sz val="26"/>
      <color rgb="FFFF0000"/>
      <name val="Arial"/>
      <family val="2"/>
    </font>
    <font>
      <b/>
      <sz val="22"/>
      <color rgb="FF333333"/>
      <name val="Comic Sans MS"/>
      <family val="4"/>
    </font>
    <font>
      <sz val="20"/>
      <color indexed="8"/>
      <name val="Calibri"/>
      <family val="2"/>
    </font>
    <font>
      <b/>
      <sz val="10"/>
      <name val="Comic Sans MS"/>
      <family val="4"/>
    </font>
    <font>
      <b/>
      <sz val="11"/>
      <color theme="1"/>
      <name val="Comic Sans MS"/>
      <family val="4"/>
    </font>
    <font>
      <sz val="10"/>
      <color theme="1"/>
      <name val="Comic Sans MS"/>
      <family val="4"/>
    </font>
    <font>
      <b/>
      <sz val="24"/>
      <color indexed="8"/>
      <name val="Comic Sans MS"/>
      <family val="4"/>
    </font>
    <font>
      <b/>
      <sz val="26"/>
      <color theme="1"/>
      <name val="Arial"/>
      <family val="2"/>
    </font>
    <font>
      <b/>
      <sz val="24"/>
      <color rgb="FF333333"/>
      <name val="Comic Sans MS"/>
      <family val="4"/>
    </font>
    <font>
      <b/>
      <sz val="10"/>
      <color theme="0"/>
      <name val="Arial"/>
      <family val="2"/>
    </font>
    <font>
      <b/>
      <sz val="10"/>
      <color theme="1"/>
      <name val="Comic Sans MS"/>
      <family val="4"/>
    </font>
    <font>
      <b/>
      <u/>
      <sz val="22"/>
      <color rgb="FFFF0000"/>
      <name val="Comic Sans MS"/>
      <family val="4"/>
    </font>
    <font>
      <b/>
      <u/>
      <sz val="22"/>
      <color theme="0"/>
      <name val="Comic Sans MS"/>
      <family val="4"/>
    </font>
    <font>
      <sz val="16"/>
      <color indexed="81"/>
      <name val="Tahoma"/>
      <family val="2"/>
    </font>
    <font>
      <b/>
      <u/>
      <sz val="22"/>
      <color theme="1"/>
      <name val="Comic Sans MS"/>
      <family val="4"/>
    </font>
    <font>
      <b/>
      <u/>
      <sz val="10"/>
      <color theme="1"/>
      <name val="Comic Sans MS"/>
      <family val="4"/>
    </font>
    <font>
      <b/>
      <u/>
      <sz val="16"/>
      <color theme="1"/>
      <name val="Comic Sans MS"/>
      <family val="4"/>
    </font>
    <font>
      <b/>
      <u/>
      <sz val="12"/>
      <color theme="1"/>
      <name val="Comic Sans MS"/>
      <family val="4"/>
    </font>
    <font>
      <b/>
      <u/>
      <sz val="36"/>
      <color rgb="FFFF0000"/>
      <name val="Comic Sans MS"/>
      <family val="4"/>
    </font>
    <font>
      <u/>
      <sz val="18"/>
      <color rgb="FFFF0000"/>
      <name val="Comic Sans MS"/>
      <family val="4"/>
    </font>
    <font>
      <b/>
      <sz val="22"/>
      <color theme="0"/>
      <name val="Arial"/>
      <family val="2"/>
    </font>
    <font>
      <u/>
      <sz val="10"/>
      <color theme="1"/>
      <name val="Comic Sans MS"/>
      <family val="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i/>
      <sz val="11"/>
      <name val="Comic Sans MS"/>
      <family val="4"/>
    </font>
    <font>
      <sz val="12"/>
      <name val="Comic Sans MS"/>
      <family val="4"/>
    </font>
    <font>
      <sz val="10"/>
      <color theme="0"/>
      <name val="Comic Sans MS"/>
      <family val="4"/>
    </font>
    <font>
      <b/>
      <u/>
      <sz val="14"/>
      <color theme="0"/>
      <name val="Comic Sans MS"/>
      <family val="4"/>
    </font>
    <font>
      <b/>
      <u/>
      <sz val="14"/>
      <name val="Comic Sans MS"/>
      <family val="4"/>
    </font>
    <font>
      <b/>
      <u/>
      <sz val="12"/>
      <name val="Comic Sans MS"/>
      <family val="4"/>
    </font>
  </fonts>
  <fills count="18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A365D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0"/>
  </cellStyleXfs>
  <cellXfs count="601">
    <xf numFmtId="0" fontId="0" fillId="0" borderId="0" xfId="0"/>
    <xf numFmtId="0" fontId="3" fillId="0" borderId="0" xfId="0" applyFont="1"/>
    <xf numFmtId="0" fontId="2" fillId="0" borderId="0" xfId="0" applyFont="1"/>
    <xf numFmtId="0" fontId="10" fillId="0" borderId="0" xfId="0" applyFont="1"/>
    <xf numFmtId="49" fontId="6" fillId="0" borderId="0" xfId="0" applyNumberFormat="1" applyFont="1" applyAlignment="1">
      <alignment horizontal="center" vertical="center" wrapText="1"/>
    </xf>
    <xf numFmtId="0" fontId="14" fillId="0" borderId="0" xfId="0" applyFont="1"/>
    <xf numFmtId="1" fontId="5" fillId="0" borderId="0" xfId="0" applyNumberFormat="1" applyFont="1" applyAlignment="1">
      <alignment horizontal="center" vertical="center" wrapText="1"/>
    </xf>
    <xf numFmtId="1" fontId="2" fillId="0" borderId="0" xfId="0" applyNumberFormat="1" applyFont="1"/>
    <xf numFmtId="1" fontId="8" fillId="0" borderId="0" xfId="0" applyNumberFormat="1" applyFont="1"/>
    <xf numFmtId="1" fontId="13" fillId="0" borderId="0" xfId="0" applyNumberFormat="1" applyFont="1"/>
    <xf numFmtId="1" fontId="12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5" fillId="0" borderId="0" xfId="0" applyNumberFormat="1" applyFont="1"/>
    <xf numFmtId="1" fontId="14" fillId="0" borderId="0" xfId="0" applyNumberFormat="1" applyFont="1"/>
    <xf numFmtId="1" fontId="9" fillId="0" borderId="0" xfId="0" applyNumberFormat="1" applyFont="1" applyBorder="1" applyAlignment="1">
      <alignment horizontal="center" vertical="center" wrapText="1"/>
    </xf>
    <xf numFmtId="1" fontId="14" fillId="0" borderId="0" xfId="0" applyNumberFormat="1" applyFont="1" applyBorder="1"/>
    <xf numFmtId="1" fontId="9" fillId="0" borderId="0" xfId="0" applyNumberFormat="1" applyFont="1" applyAlignment="1">
      <alignment horizontal="center" vertical="center" wrapText="1"/>
    </xf>
    <xf numFmtId="1" fontId="4" fillId="0" borderId="0" xfId="0" applyNumberFormat="1" applyFont="1"/>
    <xf numFmtId="1" fontId="17" fillId="0" borderId="0" xfId="0" applyNumberFormat="1" applyFont="1"/>
    <xf numFmtId="1" fontId="7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5" fillId="0" borderId="0" xfId="0" applyFont="1"/>
    <xf numFmtId="0" fontId="26" fillId="0" borderId="0" xfId="0" applyFont="1"/>
    <xf numFmtId="0" fontId="4" fillId="0" borderId="0" xfId="0" applyFont="1"/>
    <xf numFmtId="1" fontId="6" fillId="0" borderId="0" xfId="0" applyNumberFormat="1" applyFont="1"/>
    <xf numFmtId="0" fontId="28" fillId="0" borderId="0" xfId="0" applyFont="1"/>
    <xf numFmtId="0" fontId="30" fillId="0" borderId="15" xfId="3" applyFont="1" applyBorder="1" applyAlignment="1">
      <alignment horizontal="center" vertical="center"/>
    </xf>
    <xf numFmtId="0" fontId="30" fillId="0" borderId="16" xfId="3" applyFont="1" applyBorder="1" applyAlignment="1">
      <alignment horizontal="center" vertical="center"/>
    </xf>
    <xf numFmtId="0" fontId="30" fillId="0" borderId="16" xfId="3" applyFont="1" applyBorder="1" applyAlignment="1">
      <alignment horizontal="center" vertical="center" wrapText="1"/>
    </xf>
    <xf numFmtId="0" fontId="30" fillId="0" borderId="17" xfId="3" applyFont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0" fillId="0" borderId="9" xfId="3" applyFont="1" applyBorder="1" applyAlignment="1">
      <alignment horizontal="center"/>
    </xf>
    <xf numFmtId="0" fontId="30" fillId="0" borderId="1" xfId="3" applyFont="1" applyFill="1" applyBorder="1" applyAlignment="1">
      <alignment horizontal="center" vertical="center" wrapText="1"/>
    </xf>
    <xf numFmtId="0" fontId="33" fillId="11" borderId="1" xfId="3" applyFont="1" applyFill="1" applyBorder="1" applyAlignment="1">
      <alignment horizontal="center"/>
    </xf>
    <xf numFmtId="0" fontId="33" fillId="0" borderId="1" xfId="3" applyFont="1" applyBorder="1" applyAlignment="1">
      <alignment horizontal="center"/>
    </xf>
    <xf numFmtId="0" fontId="34" fillId="0" borderId="1" xfId="3" applyFont="1" applyBorder="1"/>
    <xf numFmtId="0" fontId="30" fillId="0" borderId="13" xfId="3" applyFont="1" applyBorder="1"/>
    <xf numFmtId="0" fontId="31" fillId="0" borderId="0" xfId="0" applyFont="1" applyFill="1"/>
    <xf numFmtId="0" fontId="32" fillId="0" borderId="0" xfId="0" applyFont="1" applyFill="1" applyBorder="1" applyAlignment="1">
      <alignment wrapText="1"/>
    </xf>
    <xf numFmtId="0" fontId="31" fillId="0" borderId="0" xfId="0" applyFont="1"/>
    <xf numFmtId="0" fontId="33" fillId="15" borderId="1" xfId="3" applyFont="1" applyFill="1" applyBorder="1" applyAlignment="1">
      <alignment horizontal="center"/>
    </xf>
    <xf numFmtId="0" fontId="30" fillId="0" borderId="22" xfId="3" applyFont="1" applyBorder="1" applyAlignment="1">
      <alignment horizontal="center"/>
    </xf>
    <xf numFmtId="0" fontId="30" fillId="0" borderId="19" xfId="3" applyFont="1" applyFill="1" applyBorder="1" applyAlignment="1">
      <alignment horizontal="center" vertical="center" wrapText="1"/>
    </xf>
    <xf numFmtId="0" fontId="33" fillId="0" borderId="19" xfId="3" applyFont="1" applyBorder="1" applyAlignment="1">
      <alignment horizontal="center"/>
    </xf>
    <xf numFmtId="0" fontId="33" fillId="11" borderId="19" xfId="3" applyFont="1" applyFill="1" applyBorder="1" applyAlignment="1">
      <alignment horizontal="center"/>
    </xf>
    <xf numFmtId="0" fontId="34" fillId="0" borderId="19" xfId="3" applyFont="1" applyBorder="1"/>
    <xf numFmtId="0" fontId="30" fillId="0" borderId="23" xfId="3" applyFont="1" applyBorder="1"/>
    <xf numFmtId="0" fontId="31" fillId="0" borderId="0" xfId="3" applyFont="1" applyFill="1" applyBorder="1"/>
    <xf numFmtId="0" fontId="31" fillId="0" borderId="0" xfId="3" applyFont="1" applyFill="1"/>
    <xf numFmtId="0" fontId="35" fillId="0" borderId="6" xfId="3" applyFont="1" applyBorder="1" applyAlignment="1">
      <alignment horizontal="left"/>
    </xf>
    <xf numFmtId="0" fontId="35" fillId="0" borderId="7" xfId="3" applyFont="1" applyBorder="1" applyAlignment="1">
      <alignment horizontal="center"/>
    </xf>
    <xf numFmtId="0" fontId="36" fillId="0" borderId="7" xfId="3" applyFont="1" applyBorder="1" applyAlignment="1">
      <alignment horizontal="center"/>
    </xf>
    <xf numFmtId="0" fontId="36" fillId="0" borderId="32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35" fillId="0" borderId="0" xfId="0" applyFont="1"/>
    <xf numFmtId="0" fontId="30" fillId="0" borderId="15" xfId="3" applyFont="1" applyFill="1" applyBorder="1" applyAlignment="1">
      <alignment horizontal="center"/>
    </xf>
    <xf numFmtId="0" fontId="31" fillId="0" borderId="16" xfId="3" applyFont="1" applyFill="1" applyBorder="1" applyAlignment="1">
      <alignment horizontal="center"/>
    </xf>
    <xf numFmtId="0" fontId="30" fillId="0" borderId="16" xfId="3" applyFont="1" applyFill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37" fillId="0" borderId="17" xfId="0" applyFont="1" applyBorder="1" applyAlignment="1">
      <alignment horizontal="center"/>
    </xf>
    <xf numFmtId="0" fontId="30" fillId="0" borderId="9" xfId="3" applyFont="1" applyFill="1" applyBorder="1" applyAlignment="1">
      <alignment horizontal="center"/>
    </xf>
    <xf numFmtId="0" fontId="31" fillId="0" borderId="1" xfId="3" applyFont="1" applyFill="1" applyBorder="1" applyAlignment="1">
      <alignment horizontal="center"/>
    </xf>
    <xf numFmtId="0" fontId="30" fillId="0" borderId="1" xfId="3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13" xfId="0" applyFont="1" applyBorder="1" applyAlignment="1">
      <alignment horizontal="center"/>
    </xf>
    <xf numFmtId="0" fontId="30" fillId="0" borderId="22" xfId="3" applyFont="1" applyFill="1" applyBorder="1" applyAlignment="1">
      <alignment horizontal="center"/>
    </xf>
    <xf numFmtId="0" fontId="31" fillId="0" borderId="19" xfId="3" applyFont="1" applyFill="1" applyBorder="1" applyAlignment="1">
      <alignment horizontal="center"/>
    </xf>
    <xf numFmtId="0" fontId="30" fillId="0" borderId="19" xfId="3" applyFont="1" applyFill="1" applyBorder="1" applyAlignment="1">
      <alignment horizontal="center"/>
    </xf>
    <xf numFmtId="0" fontId="31" fillId="0" borderId="19" xfId="0" applyFont="1" applyBorder="1" applyAlignment="1">
      <alignment horizontal="center"/>
    </xf>
    <xf numFmtId="0" fontId="37" fillId="0" borderId="19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1" fontId="38" fillId="0" borderId="0" xfId="0" applyNumberFormat="1" applyFont="1" applyBorder="1"/>
    <xf numFmtId="1" fontId="9" fillId="0" borderId="0" xfId="0" applyNumberFormat="1" applyFont="1"/>
    <xf numFmtId="0" fontId="30" fillId="0" borderId="15" xfId="3" applyFont="1" applyBorder="1" applyAlignment="1">
      <alignment horizontal="center" vertical="center" wrapText="1"/>
    </xf>
    <xf numFmtId="0" fontId="30" fillId="0" borderId="17" xfId="3" applyFont="1" applyBorder="1" applyAlignment="1">
      <alignment horizontal="center"/>
    </xf>
    <xf numFmtId="0" fontId="30" fillId="0" borderId="0" xfId="3" applyFont="1" applyBorder="1" applyAlignment="1">
      <alignment horizontal="center"/>
    </xf>
    <xf numFmtId="0" fontId="30" fillId="0" borderId="9" xfId="3" applyFont="1" applyBorder="1" applyAlignment="1">
      <alignment horizontal="center" vertical="center" wrapText="1"/>
    </xf>
    <xf numFmtId="0" fontId="39" fillId="11" borderId="1" xfId="3" applyFont="1" applyFill="1" applyBorder="1" applyAlignment="1">
      <alignment horizontal="center" vertical="center" wrapText="1"/>
    </xf>
    <xf numFmtId="0" fontId="39" fillId="0" borderId="1" xfId="3" applyFont="1" applyBorder="1" applyAlignment="1">
      <alignment horizontal="center" vertical="center" wrapText="1"/>
    </xf>
    <xf numFmtId="0" fontId="34" fillId="0" borderId="0" xfId="3" applyFont="1" applyBorder="1"/>
    <xf numFmtId="0" fontId="30" fillId="0" borderId="22" xfId="3" applyFont="1" applyBorder="1" applyAlignment="1">
      <alignment horizontal="center" vertical="center" wrapText="1"/>
    </xf>
    <xf numFmtId="0" fontId="39" fillId="0" borderId="19" xfId="3" applyFont="1" applyBorder="1" applyAlignment="1">
      <alignment horizontal="center" vertical="center" wrapText="1"/>
    </xf>
    <xf numFmtId="0" fontId="39" fillId="11" borderId="19" xfId="3" applyFont="1" applyFill="1" applyBorder="1" applyAlignment="1">
      <alignment horizontal="center" vertical="center" wrapText="1"/>
    </xf>
    <xf numFmtId="0" fontId="37" fillId="0" borderId="7" xfId="3" applyFont="1" applyBorder="1" applyAlignment="1">
      <alignment horizontal="center"/>
    </xf>
    <xf numFmtId="0" fontId="37" fillId="0" borderId="32" xfId="3" applyFont="1" applyBorder="1" applyAlignment="1">
      <alignment horizontal="center"/>
    </xf>
    <xf numFmtId="0" fontId="37" fillId="0" borderId="32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37" fillId="0" borderId="27" xfId="0" applyFont="1" applyBorder="1" applyAlignment="1">
      <alignment horizontal="center"/>
    </xf>
    <xf numFmtId="20" fontId="37" fillId="0" borderId="16" xfId="0" applyNumberFormat="1" applyFont="1" applyBorder="1" applyAlignment="1">
      <alignment horizontal="center"/>
    </xf>
    <xf numFmtId="0" fontId="37" fillId="0" borderId="16" xfId="0" applyFont="1" applyBorder="1" applyAlignment="1">
      <alignment horizontal="left"/>
    </xf>
    <xf numFmtId="0" fontId="37" fillId="0" borderId="17" xfId="0" applyFont="1" applyBorder="1" applyAlignment="1">
      <alignment horizontal="left"/>
    </xf>
    <xf numFmtId="20" fontId="37" fillId="0" borderId="1" xfId="0" applyNumberFormat="1" applyFont="1" applyBorder="1" applyAlignment="1">
      <alignment horizontal="center"/>
    </xf>
    <xf numFmtId="0" fontId="37" fillId="0" borderId="1" xfId="0" applyFont="1" applyBorder="1" applyAlignment="1">
      <alignment horizontal="left"/>
    </xf>
    <xf numFmtId="0" fontId="37" fillId="0" borderId="13" xfId="0" applyFont="1" applyBorder="1" applyAlignment="1">
      <alignment horizontal="left"/>
    </xf>
    <xf numFmtId="20" fontId="37" fillId="0" borderId="19" xfId="0" applyNumberFormat="1" applyFont="1" applyBorder="1" applyAlignment="1">
      <alignment horizontal="center"/>
    </xf>
    <xf numFmtId="0" fontId="37" fillId="0" borderId="19" xfId="0" applyFont="1" applyBorder="1" applyAlignment="1">
      <alignment horizontal="left"/>
    </xf>
    <xf numFmtId="0" fontId="37" fillId="0" borderId="23" xfId="0" applyFont="1" applyBorder="1" applyAlignment="1">
      <alignment horizontal="left"/>
    </xf>
    <xf numFmtId="1" fontId="38" fillId="0" borderId="0" xfId="0" applyNumberFormat="1" applyFont="1"/>
    <xf numFmtId="1" fontId="35" fillId="0" borderId="0" xfId="0" applyNumberFormat="1" applyFont="1"/>
    <xf numFmtId="0" fontId="43" fillId="0" borderId="0" xfId="0" applyFont="1"/>
    <xf numFmtId="1" fontId="44" fillId="0" borderId="0" xfId="0" applyNumberFormat="1" applyFont="1"/>
    <xf numFmtId="0" fontId="46" fillId="0" borderId="0" xfId="0" applyFont="1" applyAlignment="1">
      <alignment horizontal="center" vertical="center"/>
    </xf>
    <xf numFmtId="0" fontId="46" fillId="0" borderId="0" xfId="0" applyFont="1"/>
    <xf numFmtId="1" fontId="12" fillId="0" borderId="0" xfId="0" applyNumberFormat="1" applyFont="1" applyAlignment="1">
      <alignment horizontal="center" vertical="center"/>
    </xf>
    <xf numFmtId="1" fontId="44" fillId="0" borderId="0" xfId="0" applyNumberFormat="1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0" fillId="0" borderId="16" xfId="3" applyFont="1" applyBorder="1" applyAlignment="1">
      <alignment horizontal="center"/>
    </xf>
    <xf numFmtId="0" fontId="34" fillId="0" borderId="13" xfId="3" applyFont="1" applyBorder="1"/>
    <xf numFmtId="0" fontId="34" fillId="0" borderId="23" xfId="3" applyFont="1" applyBorder="1"/>
    <xf numFmtId="1" fontId="18" fillId="0" borderId="0" xfId="0" applyNumberFormat="1" applyFont="1"/>
    <xf numFmtId="0" fontId="47" fillId="0" borderId="1" xfId="0" applyFont="1" applyFill="1" applyBorder="1"/>
    <xf numFmtId="0" fontId="48" fillId="0" borderId="1" xfId="0" applyFont="1" applyFill="1" applyBorder="1"/>
    <xf numFmtId="0" fontId="49" fillId="0" borderId="1" xfId="0" applyFont="1" applyFill="1" applyBorder="1" applyAlignment="1">
      <alignment horizontal="center" wrapText="1"/>
    </xf>
    <xf numFmtId="0" fontId="49" fillId="0" borderId="19" xfId="0" applyFont="1" applyFill="1" applyBorder="1" applyAlignment="1">
      <alignment horizontal="center" wrapText="1"/>
    </xf>
    <xf numFmtId="0" fontId="27" fillId="0" borderId="1" xfId="0" applyFont="1" applyFill="1" applyBorder="1"/>
    <xf numFmtId="0" fontId="27" fillId="0" borderId="1" xfId="0" applyFont="1" applyFill="1" applyBorder="1" applyAlignment="1"/>
    <xf numFmtId="0" fontId="26" fillId="0" borderId="1" xfId="0" applyFont="1" applyBorder="1"/>
    <xf numFmtId="0" fontId="34" fillId="0" borderId="16" xfId="3" applyFont="1" applyBorder="1" applyAlignment="1">
      <alignment horizontal="center" vertical="center" wrapText="1"/>
    </xf>
    <xf numFmtId="0" fontId="50" fillId="0" borderId="1" xfId="3" applyFont="1" applyBorder="1" applyAlignment="1">
      <alignment horizontal="center"/>
    </xf>
    <xf numFmtId="0" fontId="50" fillId="0" borderId="19" xfId="3" applyFont="1" applyBorder="1" applyAlignment="1">
      <alignment horizontal="center"/>
    </xf>
    <xf numFmtId="0" fontId="46" fillId="0" borderId="15" xfId="3" applyFont="1" applyBorder="1" applyAlignment="1">
      <alignment horizontal="center" vertical="center"/>
    </xf>
    <xf numFmtId="0" fontId="46" fillId="0" borderId="16" xfId="3" applyFont="1" applyBorder="1" applyAlignment="1">
      <alignment horizontal="center" vertical="center"/>
    </xf>
    <xf numFmtId="0" fontId="46" fillId="0" borderId="16" xfId="3" applyFont="1" applyBorder="1" applyAlignment="1">
      <alignment horizontal="center" vertical="center" wrapText="1"/>
    </xf>
    <xf numFmtId="0" fontId="46" fillId="0" borderId="17" xfId="3" applyFont="1" applyBorder="1" applyAlignment="1">
      <alignment horizontal="center" vertical="center"/>
    </xf>
    <xf numFmtId="0" fontId="46" fillId="0" borderId="9" xfId="3" applyFont="1" applyBorder="1" applyAlignment="1">
      <alignment horizontal="center"/>
    </xf>
    <xf numFmtId="0" fontId="46" fillId="0" borderId="1" xfId="3" applyFont="1" applyFill="1" applyBorder="1" applyAlignment="1">
      <alignment horizontal="center" vertical="center" wrapText="1"/>
    </xf>
    <xf numFmtId="0" fontId="52" fillId="11" borderId="1" xfId="3" applyFont="1" applyFill="1" applyBorder="1" applyAlignment="1">
      <alignment horizontal="center"/>
    </xf>
    <xf numFmtId="0" fontId="52" fillId="0" borderId="1" xfId="3" applyFont="1" applyBorder="1" applyAlignment="1">
      <alignment horizontal="center"/>
    </xf>
    <xf numFmtId="0" fontId="53" fillId="0" borderId="1" xfId="3" applyFont="1" applyBorder="1"/>
    <xf numFmtId="0" fontId="52" fillId="15" borderId="1" xfId="3" applyFont="1" applyFill="1" applyBorder="1" applyAlignment="1">
      <alignment horizontal="center"/>
    </xf>
    <xf numFmtId="0" fontId="46" fillId="0" borderId="22" xfId="3" applyFont="1" applyBorder="1" applyAlignment="1">
      <alignment horizontal="center"/>
    </xf>
    <xf numFmtId="0" fontId="46" fillId="0" borderId="19" xfId="3" applyFont="1" applyFill="1" applyBorder="1" applyAlignment="1">
      <alignment horizontal="center"/>
    </xf>
    <xf numFmtId="0" fontId="46" fillId="16" borderId="19" xfId="3" applyFont="1" applyFill="1" applyBorder="1" applyAlignment="1">
      <alignment horizontal="center"/>
    </xf>
    <xf numFmtId="0" fontId="46" fillId="0" borderId="23" xfId="0" applyFont="1" applyFill="1" applyBorder="1" applyAlignment="1">
      <alignment horizontal="center"/>
    </xf>
    <xf numFmtId="0" fontId="43" fillId="0" borderId="6" xfId="3" applyFont="1" applyBorder="1" applyAlignment="1">
      <alignment horizontal="left"/>
    </xf>
    <xf numFmtId="0" fontId="43" fillId="0" borderId="7" xfId="3" applyFont="1" applyBorder="1" applyAlignment="1">
      <alignment horizontal="center"/>
    </xf>
    <xf numFmtId="0" fontId="54" fillId="0" borderId="7" xfId="3" applyFont="1" applyBorder="1" applyAlignment="1">
      <alignment horizontal="center"/>
    </xf>
    <xf numFmtId="0" fontId="54" fillId="0" borderId="32" xfId="0" applyFont="1" applyBorder="1" applyAlignment="1">
      <alignment horizontal="center"/>
    </xf>
    <xf numFmtId="0" fontId="54" fillId="0" borderId="27" xfId="0" applyFont="1" applyBorder="1" applyAlignment="1">
      <alignment horizontal="center"/>
    </xf>
    <xf numFmtId="0" fontId="46" fillId="0" borderId="15" xfId="3" applyFont="1" applyFill="1" applyBorder="1" applyAlignment="1">
      <alignment horizontal="center"/>
    </xf>
    <xf numFmtId="0" fontId="46" fillId="0" borderId="16" xfId="3" applyFont="1" applyFill="1" applyBorder="1" applyAlignment="1">
      <alignment horizontal="center"/>
    </xf>
    <xf numFmtId="0" fontId="55" fillId="0" borderId="16" xfId="0" applyFont="1" applyBorder="1" applyAlignment="1">
      <alignment horizontal="center"/>
    </xf>
    <xf numFmtId="0" fontId="55" fillId="0" borderId="17" xfId="0" applyFont="1" applyBorder="1" applyAlignment="1">
      <alignment horizontal="center"/>
    </xf>
    <xf numFmtId="0" fontId="46" fillId="0" borderId="9" xfId="3" applyFont="1" applyFill="1" applyBorder="1" applyAlignment="1">
      <alignment horizontal="center"/>
    </xf>
    <xf numFmtId="0" fontId="46" fillId="0" borderId="1" xfId="3" applyFont="1" applyFill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5" fillId="0" borderId="13" xfId="0" applyFont="1" applyBorder="1" applyAlignment="1">
      <alignment horizontal="center"/>
    </xf>
    <xf numFmtId="0" fontId="46" fillId="0" borderId="22" xfId="3" applyFont="1" applyFill="1" applyBorder="1" applyAlignment="1">
      <alignment horizontal="center"/>
    </xf>
    <xf numFmtId="0" fontId="55" fillId="0" borderId="19" xfId="0" applyFont="1" applyBorder="1" applyAlignment="1">
      <alignment horizontal="center"/>
    </xf>
    <xf numFmtId="0" fontId="55" fillId="0" borderId="23" xfId="0" applyFont="1" applyBorder="1" applyAlignment="1">
      <alignment horizontal="center"/>
    </xf>
    <xf numFmtId="0" fontId="53" fillId="0" borderId="19" xfId="3" applyFont="1" applyFill="1" applyBorder="1" applyAlignment="1">
      <alignment horizontal="right"/>
    </xf>
    <xf numFmtId="1" fontId="58" fillId="0" borderId="0" xfId="0" applyNumberFormat="1" applyFont="1"/>
    <xf numFmtId="1" fontId="59" fillId="0" borderId="0" xfId="0" applyNumberFormat="1" applyFont="1"/>
    <xf numFmtId="0" fontId="60" fillId="0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46" fillId="0" borderId="13" xfId="0" applyFont="1" applyFill="1" applyBorder="1"/>
    <xf numFmtId="0" fontId="60" fillId="0" borderId="0" xfId="0" applyFont="1" applyFill="1" applyBorder="1" applyAlignment="1">
      <alignment wrapText="1"/>
    </xf>
    <xf numFmtId="0" fontId="46" fillId="0" borderId="0" xfId="0" applyFont="1" applyFill="1"/>
    <xf numFmtId="0" fontId="60" fillId="0" borderId="13" xfId="0" applyFont="1" applyFill="1" applyBorder="1" applyAlignment="1">
      <alignment wrapText="1"/>
    </xf>
    <xf numFmtId="0" fontId="46" fillId="0" borderId="0" xfId="3" applyFont="1"/>
    <xf numFmtId="0" fontId="46" fillId="0" borderId="0" xfId="3" applyFont="1" applyAlignment="1">
      <alignment horizontal="center"/>
    </xf>
    <xf numFmtId="0" fontId="46" fillId="0" borderId="1" xfId="0" applyFont="1" applyBorder="1" applyAlignment="1">
      <alignment horizontal="center"/>
    </xf>
    <xf numFmtId="0" fontId="46" fillId="0" borderId="19" xfId="0" applyFont="1" applyBorder="1" applyAlignment="1">
      <alignment horizontal="center"/>
    </xf>
    <xf numFmtId="0" fontId="29" fillId="0" borderId="1" xfId="0" applyFont="1" applyFill="1" applyBorder="1"/>
    <xf numFmtId="0" fontId="29" fillId="0" borderId="1" xfId="0" applyFont="1" applyFill="1" applyBorder="1" applyAlignment="1"/>
    <xf numFmtId="0" fontId="28" fillId="0" borderId="1" xfId="0" applyFont="1" applyBorder="1"/>
    <xf numFmtId="0" fontId="46" fillId="0" borderId="9" xfId="3" applyFont="1" applyBorder="1" applyAlignment="1">
      <alignment horizontal="center" vertical="center"/>
    </xf>
    <xf numFmtId="0" fontId="53" fillId="0" borderId="13" xfId="3" applyFont="1" applyBorder="1" applyAlignment="1">
      <alignment horizontal="center" vertical="center"/>
    </xf>
    <xf numFmtId="0" fontId="46" fillId="0" borderId="22" xfId="3" applyFont="1" applyBorder="1" applyAlignment="1">
      <alignment horizontal="center" vertical="center"/>
    </xf>
    <xf numFmtId="0" fontId="46" fillId="0" borderId="19" xfId="3" applyFont="1" applyFill="1" applyBorder="1" applyAlignment="1">
      <alignment horizontal="center" vertical="center" wrapText="1"/>
    </xf>
    <xf numFmtId="0" fontId="53" fillId="0" borderId="23" xfId="3" applyFont="1" applyBorder="1" applyAlignment="1">
      <alignment horizontal="center" vertical="center"/>
    </xf>
    <xf numFmtId="0" fontId="55" fillId="0" borderId="7" xfId="3" applyFont="1" applyBorder="1" applyAlignment="1">
      <alignment horizontal="center"/>
    </xf>
    <xf numFmtId="0" fontId="55" fillId="0" borderId="32" xfId="3" applyFont="1" applyBorder="1" applyAlignment="1">
      <alignment horizontal="center"/>
    </xf>
    <xf numFmtId="0" fontId="55" fillId="0" borderId="32" xfId="0" applyFont="1" applyBorder="1" applyAlignment="1">
      <alignment horizontal="center"/>
    </xf>
    <xf numFmtId="0" fontId="55" fillId="0" borderId="27" xfId="0" applyFont="1" applyBorder="1" applyAlignment="1">
      <alignment horizontal="center"/>
    </xf>
    <xf numFmtId="20" fontId="55" fillId="0" borderId="16" xfId="0" applyNumberFormat="1" applyFont="1" applyBorder="1" applyAlignment="1">
      <alignment horizontal="center"/>
    </xf>
    <xf numFmtId="0" fontId="55" fillId="0" borderId="16" xfId="0" applyFont="1" applyBorder="1" applyAlignment="1">
      <alignment horizontal="left"/>
    </xf>
    <xf numFmtId="0" fontId="55" fillId="0" borderId="17" xfId="0" applyFont="1" applyBorder="1" applyAlignment="1">
      <alignment horizontal="left"/>
    </xf>
    <xf numFmtId="20" fontId="55" fillId="0" borderId="1" xfId="0" applyNumberFormat="1" applyFont="1" applyBorder="1" applyAlignment="1">
      <alignment horizontal="center"/>
    </xf>
    <xf numFmtId="0" fontId="55" fillId="0" borderId="1" xfId="0" applyFont="1" applyBorder="1" applyAlignment="1">
      <alignment horizontal="left"/>
    </xf>
    <xf numFmtId="0" fontId="55" fillId="0" borderId="13" xfId="0" applyFont="1" applyBorder="1" applyAlignment="1">
      <alignment horizontal="left"/>
    </xf>
    <xf numFmtId="20" fontId="55" fillId="0" borderId="19" xfId="0" applyNumberFormat="1" applyFont="1" applyBorder="1" applyAlignment="1">
      <alignment horizontal="center"/>
    </xf>
    <xf numFmtId="0" fontId="55" fillId="0" borderId="19" xfId="0" applyFont="1" applyBorder="1" applyAlignment="1">
      <alignment horizontal="left"/>
    </xf>
    <xf numFmtId="0" fontId="55" fillId="0" borderId="23" xfId="0" applyFont="1" applyBorder="1" applyAlignment="1">
      <alignment horizontal="left"/>
    </xf>
    <xf numFmtId="0" fontId="62" fillId="0" borderId="0" xfId="0" applyFont="1" applyAlignment="1">
      <alignment horizontal="center" vertical="center"/>
    </xf>
    <xf numFmtId="0" fontId="52" fillId="11" borderId="1" xfId="3" applyFont="1" applyFill="1" applyBorder="1" applyAlignment="1">
      <alignment horizontal="center" vertical="center"/>
    </xf>
    <xf numFmtId="0" fontId="52" fillId="0" borderId="1" xfId="3" applyFont="1" applyBorder="1" applyAlignment="1">
      <alignment horizontal="center" vertical="center"/>
    </xf>
    <xf numFmtId="0" fontId="62" fillId="0" borderId="0" xfId="0" applyFont="1"/>
    <xf numFmtId="0" fontId="52" fillId="0" borderId="19" xfId="3" applyFont="1" applyBorder="1" applyAlignment="1">
      <alignment horizontal="center" vertical="center"/>
    </xf>
    <xf numFmtId="0" fontId="52" fillId="11" borderId="19" xfId="3" applyFont="1" applyFill="1" applyBorder="1" applyAlignment="1">
      <alignment horizontal="center" vertical="center"/>
    </xf>
    <xf numFmtId="0" fontId="52" fillId="0" borderId="19" xfId="3" applyFont="1" applyFill="1" applyBorder="1" applyAlignment="1">
      <alignment horizontal="center" vertical="center"/>
    </xf>
    <xf numFmtId="0" fontId="46" fillId="0" borderId="0" xfId="3" applyFont="1" applyFill="1" applyBorder="1"/>
    <xf numFmtId="0" fontId="46" fillId="0" borderId="0" xfId="3" applyFont="1" applyFill="1"/>
    <xf numFmtId="0" fontId="46" fillId="0" borderId="16" xfId="0" applyFont="1" applyBorder="1" applyAlignment="1">
      <alignment horizontal="center"/>
    </xf>
    <xf numFmtId="1" fontId="38" fillId="0" borderId="0" xfId="0" applyNumberFormat="1" applyFont="1" applyAlignment="1">
      <alignment horizontal="center" vertical="center" wrapText="1"/>
    </xf>
    <xf numFmtId="1" fontId="38" fillId="0" borderId="0" xfId="0" applyNumberFormat="1" applyFont="1" applyBorder="1" applyAlignment="1">
      <alignment horizontal="center" vertical="center" wrapText="1"/>
    </xf>
    <xf numFmtId="0" fontId="30" fillId="0" borderId="0" xfId="0" applyFont="1"/>
    <xf numFmtId="0" fontId="33" fillId="11" borderId="1" xfId="3" applyFont="1" applyFill="1" applyBorder="1" applyAlignment="1">
      <alignment horizontal="center" vertical="center" wrapText="1"/>
    </xf>
    <xf numFmtId="0" fontId="33" fillId="0" borderId="1" xfId="3" applyFont="1" applyBorder="1" applyAlignment="1">
      <alignment horizontal="center" vertical="center" wrapText="1"/>
    </xf>
    <xf numFmtId="0" fontId="33" fillId="0" borderId="19" xfId="3" applyFont="1" applyBorder="1" applyAlignment="1">
      <alignment horizontal="center" vertical="center" wrapText="1"/>
    </xf>
    <xf numFmtId="0" fontId="33" fillId="11" borderId="19" xfId="3" applyFont="1" applyFill="1" applyBorder="1" applyAlignment="1">
      <alignment horizontal="center" vertical="center" wrapText="1"/>
    </xf>
    <xf numFmtId="0" fontId="30" fillId="0" borderId="0" xfId="3" applyFont="1" applyFill="1" applyBorder="1"/>
    <xf numFmtId="0" fontId="30" fillId="0" borderId="0" xfId="3" applyFont="1" applyFill="1"/>
    <xf numFmtId="0" fontId="34" fillId="0" borderId="1" xfId="3" applyFont="1" applyBorder="1" applyAlignment="1">
      <alignment horizontal="center"/>
    </xf>
    <xf numFmtId="0" fontId="34" fillId="0" borderId="19" xfId="3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19" xfId="0" applyFont="1" applyBorder="1" applyAlignment="1">
      <alignment horizontal="center"/>
    </xf>
    <xf numFmtId="0" fontId="46" fillId="0" borderId="15" xfId="3" applyFont="1" applyBorder="1" applyAlignment="1">
      <alignment horizontal="center" vertical="center" wrapText="1"/>
    </xf>
    <xf numFmtId="0" fontId="46" fillId="0" borderId="17" xfId="3" applyFont="1" applyBorder="1" applyAlignment="1">
      <alignment horizontal="center"/>
    </xf>
    <xf numFmtId="0" fontId="46" fillId="0" borderId="0" xfId="3" applyFont="1" applyBorder="1" applyAlignment="1">
      <alignment horizontal="center"/>
    </xf>
    <xf numFmtId="0" fontId="46" fillId="0" borderId="9" xfId="3" applyFont="1" applyBorder="1" applyAlignment="1">
      <alignment horizontal="center" vertical="center" wrapText="1"/>
    </xf>
    <xf numFmtId="0" fontId="53" fillId="0" borderId="0" xfId="3" applyFont="1" applyBorder="1"/>
    <xf numFmtId="0" fontId="46" fillId="0" borderId="22" xfId="3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/>
    </xf>
    <xf numFmtId="1" fontId="44" fillId="0" borderId="0" xfId="0" applyNumberFormat="1" applyFont="1" applyAlignment="1">
      <alignment horizontal="center" vertical="center" wrapText="1"/>
    </xf>
    <xf numFmtId="0" fontId="46" fillId="0" borderId="0" xfId="3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46" fillId="0" borderId="16" xfId="3" applyFont="1" applyBorder="1" applyAlignment="1">
      <alignment horizontal="center"/>
    </xf>
    <xf numFmtId="0" fontId="53" fillId="0" borderId="13" xfId="3" applyFont="1" applyBorder="1"/>
    <xf numFmtId="0" fontId="53" fillId="0" borderId="23" xfId="3" applyFont="1" applyBorder="1"/>
    <xf numFmtId="0" fontId="49" fillId="0" borderId="1" xfId="0" applyFont="1" applyFill="1" applyBorder="1" applyAlignment="1">
      <alignment horizontal="center" vertical="center" wrapText="1"/>
    </xf>
    <xf numFmtId="0" fontId="49" fillId="0" borderId="19" xfId="0" applyFont="1" applyFill="1" applyBorder="1" applyAlignment="1">
      <alignment horizontal="center" vertical="center" wrapText="1"/>
    </xf>
    <xf numFmtId="0" fontId="53" fillId="0" borderId="1" xfId="3" applyFont="1" applyBorder="1" applyAlignment="1">
      <alignment horizontal="center" vertical="center"/>
    </xf>
    <xf numFmtId="0" fontId="53" fillId="0" borderId="19" xfId="3" applyFont="1" applyFill="1" applyBorder="1" applyAlignment="1">
      <alignment horizontal="center" vertical="center"/>
    </xf>
    <xf numFmtId="0" fontId="53" fillId="0" borderId="16" xfId="3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48" fillId="0" borderId="1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0" fontId="46" fillId="0" borderId="19" xfId="0" applyFont="1" applyFill="1" applyBorder="1" applyAlignment="1">
      <alignment horizontal="center"/>
    </xf>
    <xf numFmtId="0" fontId="46" fillId="0" borderId="13" xfId="3" applyFont="1" applyBorder="1"/>
    <xf numFmtId="0" fontId="52" fillId="0" borderId="19" xfId="3" applyFont="1" applyBorder="1" applyAlignment="1">
      <alignment horizontal="center"/>
    </xf>
    <xf numFmtId="0" fontId="52" fillId="11" borderId="19" xfId="3" applyFont="1" applyFill="1" applyBorder="1" applyAlignment="1">
      <alignment horizontal="center"/>
    </xf>
    <xf numFmtId="0" fontId="53" fillId="0" borderId="19" xfId="3" applyFont="1" applyBorder="1"/>
    <xf numFmtId="0" fontId="46" fillId="0" borderId="23" xfId="3" applyFont="1" applyBorder="1"/>
    <xf numFmtId="0" fontId="52" fillId="0" borderId="1" xfId="0" applyFont="1" applyFill="1" applyBorder="1" applyAlignment="1">
      <alignment wrapText="1"/>
    </xf>
    <xf numFmtId="0" fontId="52" fillId="0" borderId="1" xfId="0" applyFont="1" applyFill="1" applyBorder="1" applyAlignment="1">
      <alignment horizontal="center" wrapText="1"/>
    </xf>
    <xf numFmtId="0" fontId="52" fillId="0" borderId="19" xfId="0" applyFont="1" applyFill="1" applyBorder="1" applyAlignment="1">
      <alignment horizontal="center" wrapText="1"/>
    </xf>
    <xf numFmtId="0" fontId="35" fillId="0" borderId="15" xfId="3" applyFont="1" applyBorder="1" applyAlignment="1">
      <alignment horizontal="left"/>
    </xf>
    <xf numFmtId="0" fontId="35" fillId="0" borderId="16" xfId="3" applyFont="1" applyBorder="1" applyAlignment="1">
      <alignment horizontal="center"/>
    </xf>
    <xf numFmtId="0" fontId="37" fillId="0" borderId="16" xfId="3" applyFont="1" applyBorder="1" applyAlignment="1">
      <alignment horizontal="center"/>
    </xf>
    <xf numFmtId="0" fontId="65" fillId="0" borderId="19" xfId="0" applyFont="1" applyFill="1" applyBorder="1" applyAlignment="1">
      <alignment horizontal="center" wrapText="1"/>
    </xf>
    <xf numFmtId="0" fontId="30" fillId="0" borderId="0" xfId="0" applyFont="1" applyFill="1" applyAlignment="1">
      <alignment horizontal="center" vertical="center"/>
    </xf>
    <xf numFmtId="0" fontId="67" fillId="0" borderId="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 applyFill="1"/>
    <xf numFmtId="0" fontId="67" fillId="0" borderId="0" xfId="0" applyFont="1" applyFill="1" applyBorder="1" applyAlignment="1">
      <alignment wrapText="1"/>
    </xf>
    <xf numFmtId="0" fontId="29" fillId="0" borderId="1" xfId="0" applyFont="1" applyBorder="1"/>
    <xf numFmtId="1" fontId="43" fillId="0" borderId="0" xfId="0" applyNumberFormat="1" applyFont="1"/>
    <xf numFmtId="0" fontId="70" fillId="0" borderId="0" xfId="3" applyFont="1" applyFill="1" applyBorder="1"/>
    <xf numFmtId="1" fontId="46" fillId="0" borderId="0" xfId="0" applyNumberFormat="1" applyFont="1" applyAlignment="1">
      <alignment horizontal="center" vertical="center" wrapText="1"/>
    </xf>
    <xf numFmtId="0" fontId="44" fillId="0" borderId="0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/>
    </xf>
    <xf numFmtId="0" fontId="70" fillId="0" borderId="0" xfId="3" applyFont="1" applyFill="1" applyBorder="1" applyAlignment="1">
      <alignment horizontal="left" vertical="center"/>
    </xf>
    <xf numFmtId="0" fontId="46" fillId="0" borderId="37" xfId="3" applyFont="1" applyFill="1" applyBorder="1" applyAlignment="1">
      <alignment horizontal="center"/>
    </xf>
    <xf numFmtId="0" fontId="46" fillId="0" borderId="38" xfId="3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55" fillId="0" borderId="38" xfId="0" applyFont="1" applyBorder="1" applyAlignment="1">
      <alignment horizontal="center"/>
    </xf>
    <xf numFmtId="20" fontId="55" fillId="0" borderId="38" xfId="0" applyNumberFormat="1" applyFont="1" applyBorder="1" applyAlignment="1">
      <alignment horizontal="center"/>
    </xf>
    <xf numFmtId="0" fontId="55" fillId="0" borderId="38" xfId="0" applyFont="1" applyBorder="1" applyAlignment="1">
      <alignment horizontal="left"/>
    </xf>
    <xf numFmtId="0" fontId="55" fillId="0" borderId="41" xfId="0" applyFont="1" applyBorder="1" applyAlignment="1">
      <alignment horizontal="left"/>
    </xf>
    <xf numFmtId="0" fontId="28" fillId="0" borderId="1" xfId="0" applyFont="1" applyFill="1" applyBorder="1"/>
    <xf numFmtId="0" fontId="55" fillId="0" borderId="0" xfId="0" applyFont="1"/>
    <xf numFmtId="0" fontId="71" fillId="0" borderId="0" xfId="0" applyFont="1" applyFill="1"/>
    <xf numFmtId="0" fontId="43" fillId="0" borderId="0" xfId="0" applyFont="1" applyFill="1"/>
    <xf numFmtId="0" fontId="43" fillId="15" borderId="0" xfId="0" applyFont="1" applyFill="1"/>
    <xf numFmtId="0" fontId="46" fillId="0" borderId="1" xfId="0" applyFont="1" applyFill="1" applyBorder="1" applyAlignment="1">
      <alignment horizontal="center" wrapText="1"/>
    </xf>
    <xf numFmtId="0" fontId="40" fillId="0" borderId="0" xfId="3" applyFont="1" applyBorder="1" applyAlignment="1">
      <alignment horizontal="center" vertical="center"/>
    </xf>
    <xf numFmtId="0" fontId="46" fillId="0" borderId="19" xfId="0" applyFont="1" applyBorder="1" applyAlignment="1">
      <alignment horizontal="center" wrapText="1"/>
    </xf>
    <xf numFmtId="0" fontId="52" fillId="0" borderId="0" xfId="1" applyFont="1"/>
    <xf numFmtId="0" fontId="73" fillId="0" borderId="0" xfId="1" applyFont="1"/>
    <xf numFmtId="0" fontId="52" fillId="0" borderId="0" xfId="0" applyFont="1"/>
    <xf numFmtId="0" fontId="52" fillId="0" borderId="0" xfId="1" applyFont="1" applyFill="1"/>
    <xf numFmtId="0" fontId="69" fillId="0" borderId="0" xfId="1" applyFont="1"/>
    <xf numFmtId="0" fontId="74" fillId="0" borderId="0" xfId="1" applyFont="1" applyAlignment="1">
      <alignment horizontal="left" vertical="center"/>
    </xf>
    <xf numFmtId="0" fontId="69" fillId="0" borderId="0" xfId="1" applyFont="1" applyAlignment="1">
      <alignment horizontal="center" vertical="center" wrapText="1"/>
    </xf>
    <xf numFmtId="0" fontId="69" fillId="0" borderId="0" xfId="0" applyFont="1"/>
    <xf numFmtId="0" fontId="24" fillId="0" borderId="0" xfId="1" applyFont="1"/>
    <xf numFmtId="0" fontId="24" fillId="2" borderId="4" xfId="1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left" vertical="center"/>
    </xf>
    <xf numFmtId="0" fontId="24" fillId="0" borderId="0" xfId="1" applyFont="1" applyAlignment="1">
      <alignment horizontal="center" vertical="center" wrapText="1"/>
    </xf>
    <xf numFmtId="16" fontId="24" fillId="0" borderId="0" xfId="1" applyNumberFormat="1" applyFont="1" applyAlignment="1">
      <alignment horizontal="center" vertical="center" wrapText="1"/>
    </xf>
    <xf numFmtId="0" fontId="24" fillId="0" borderId="0" xfId="0" applyFont="1"/>
    <xf numFmtId="0" fontId="24" fillId="6" borderId="5" xfId="1" applyFont="1" applyFill="1" applyBorder="1" applyAlignment="1">
      <alignment horizontal="center" vertical="center" wrapText="1"/>
    </xf>
    <xf numFmtId="0" fontId="24" fillId="3" borderId="5" xfId="1" applyFont="1" applyFill="1" applyBorder="1" applyAlignment="1">
      <alignment horizontal="center" vertical="center" wrapText="1"/>
    </xf>
    <xf numFmtId="0" fontId="24" fillId="13" borderId="5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4" fillId="0" borderId="0" xfId="1" applyFont="1" applyFill="1" applyAlignment="1">
      <alignment horizontal="left" vertical="center"/>
    </xf>
    <xf numFmtId="0" fontId="24" fillId="14" borderId="5" xfId="1" applyFont="1" applyFill="1" applyBorder="1" applyAlignment="1">
      <alignment horizontal="center" vertical="center" wrapText="1"/>
    </xf>
    <xf numFmtId="0" fontId="24" fillId="0" borderId="0" xfId="1" applyFont="1" applyBorder="1" applyAlignment="1">
      <alignment horizontal="center" vertical="center"/>
    </xf>
    <xf numFmtId="0" fontId="24" fillId="5" borderId="5" xfId="1" applyFont="1" applyFill="1" applyBorder="1" applyAlignment="1">
      <alignment horizontal="center" vertical="center" wrapText="1"/>
    </xf>
    <xf numFmtId="0" fontId="24" fillId="9" borderId="5" xfId="1" applyFont="1" applyFill="1" applyBorder="1" applyAlignment="1">
      <alignment horizontal="center" vertical="center" wrapText="1"/>
    </xf>
    <xf numFmtId="0" fontId="24" fillId="7" borderId="5" xfId="1" applyFont="1" applyFill="1" applyBorder="1" applyAlignment="1">
      <alignment horizontal="center" vertical="center" wrapText="1"/>
    </xf>
    <xf numFmtId="0" fontId="24" fillId="10" borderId="12" xfId="1" applyFont="1" applyFill="1" applyBorder="1" applyAlignment="1">
      <alignment horizontal="center" vertical="center" wrapText="1"/>
    </xf>
    <xf numFmtId="0" fontId="24" fillId="4" borderId="14" xfId="1" applyFont="1" applyFill="1" applyBorder="1" applyAlignment="1">
      <alignment horizontal="center" vertical="center" wrapText="1"/>
    </xf>
    <xf numFmtId="0" fontId="69" fillId="0" borderId="0" xfId="1" applyFont="1" applyBorder="1"/>
    <xf numFmtId="0" fontId="75" fillId="0" borderId="3" xfId="1" applyFont="1" applyBorder="1" applyAlignment="1">
      <alignment horizontal="center" vertical="center" wrapText="1"/>
    </xf>
    <xf numFmtId="0" fontId="69" fillId="0" borderId="0" xfId="1" applyFont="1" applyFill="1" applyBorder="1" applyAlignment="1">
      <alignment horizontal="center" vertical="center" wrapText="1"/>
    </xf>
    <xf numFmtId="0" fontId="69" fillId="0" borderId="0" xfId="1" applyFont="1" applyFill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76" fillId="0" borderId="0" xfId="1" applyFont="1" applyBorder="1"/>
    <xf numFmtId="0" fontId="76" fillId="0" borderId="15" xfId="1" applyFont="1" applyBorder="1" applyAlignment="1">
      <alignment horizontal="center" vertical="center" wrapText="1"/>
    </xf>
    <xf numFmtId="0" fontId="76" fillId="0" borderId="16" xfId="1" applyFont="1" applyBorder="1" applyAlignment="1">
      <alignment horizontal="center" vertical="center" wrapText="1"/>
    </xf>
    <xf numFmtId="0" fontId="76" fillId="0" borderId="16" xfId="1" applyFont="1" applyFill="1" applyBorder="1" applyAlignment="1">
      <alignment horizontal="center" vertical="center" wrapText="1"/>
    </xf>
    <xf numFmtId="0" fontId="76" fillId="8" borderId="17" xfId="1" applyFont="1" applyFill="1" applyBorder="1" applyAlignment="1">
      <alignment horizontal="center" vertical="center" wrapText="1"/>
    </xf>
    <xf numFmtId="0" fontId="76" fillId="0" borderId="17" xfId="1" applyFont="1" applyBorder="1" applyAlignment="1">
      <alignment horizontal="center" vertical="center" wrapText="1"/>
    </xf>
    <xf numFmtId="0" fontId="69" fillId="0" borderId="0" xfId="1" applyFont="1" applyFill="1" applyBorder="1"/>
    <xf numFmtId="0" fontId="69" fillId="0" borderId="9" xfId="1" applyFont="1" applyBorder="1" applyAlignment="1">
      <alignment horizontal="center" vertical="center" wrapText="1"/>
    </xf>
    <xf numFmtId="0" fontId="24" fillId="11" borderId="1" xfId="1" applyFont="1" applyFill="1" applyBorder="1" applyAlignment="1">
      <alignment horizontal="center" vertical="center" wrapText="1"/>
    </xf>
    <xf numFmtId="0" fontId="24" fillId="6" borderId="1" xfId="1" applyFont="1" applyFill="1" applyBorder="1" applyAlignment="1">
      <alignment horizontal="center" vertical="center" wrapText="1"/>
    </xf>
    <xf numFmtId="0" fontId="24" fillId="10" borderId="1" xfId="1" applyFont="1" applyFill="1" applyBorder="1" applyAlignment="1">
      <alignment horizontal="center" vertical="center" wrapText="1"/>
    </xf>
    <xf numFmtId="0" fontId="24" fillId="5" borderId="1" xfId="1" applyFont="1" applyFill="1" applyBorder="1" applyAlignment="1">
      <alignment horizontal="center" vertical="center" wrapText="1"/>
    </xf>
    <xf numFmtId="0" fontId="24" fillId="7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13" borderId="1" xfId="1" applyFont="1" applyFill="1" applyBorder="1" applyAlignment="1">
      <alignment horizontal="center" vertical="center" wrapText="1"/>
    </xf>
    <xf numFmtId="0" fontId="24" fillId="9" borderId="1" xfId="1" applyFont="1" applyFill="1" applyBorder="1" applyAlignment="1">
      <alignment horizontal="center" vertical="center" wrapText="1"/>
    </xf>
    <xf numFmtId="0" fontId="24" fillId="13" borderId="13" xfId="1" applyFont="1" applyFill="1" applyBorder="1" applyAlignment="1">
      <alignment horizontal="center" vertical="center" wrapText="1"/>
    </xf>
    <xf numFmtId="0" fontId="24" fillId="0" borderId="13" xfId="1" applyFont="1" applyFill="1" applyBorder="1" applyAlignment="1">
      <alignment horizontal="center" vertical="center" wrapText="1"/>
    </xf>
    <xf numFmtId="0" fontId="24" fillId="5" borderId="8" xfId="1" applyFont="1" applyFill="1" applyBorder="1" applyAlignment="1">
      <alignment horizontal="center" vertical="center" wrapText="1"/>
    </xf>
    <xf numFmtId="0" fontId="69" fillId="0" borderId="22" xfId="1" applyFont="1" applyBorder="1" applyAlignment="1">
      <alignment horizontal="center" vertical="center" wrapText="1"/>
    </xf>
    <xf numFmtId="0" fontId="24" fillId="11" borderId="19" xfId="1" applyFont="1" applyFill="1" applyBorder="1" applyAlignment="1">
      <alignment horizontal="center" vertical="center" wrapText="1"/>
    </xf>
    <xf numFmtId="0" fontId="24" fillId="0" borderId="19" xfId="1" applyFont="1" applyFill="1" applyBorder="1" applyAlignment="1">
      <alignment horizontal="center" vertical="center" wrapText="1"/>
    </xf>
    <xf numFmtId="0" fontId="24" fillId="6" borderId="19" xfId="1" applyFont="1" applyFill="1" applyBorder="1" applyAlignment="1">
      <alignment horizontal="center" vertical="center" wrapText="1"/>
    </xf>
    <xf numFmtId="0" fontId="24" fillId="0" borderId="23" xfId="1" applyFont="1" applyFill="1" applyBorder="1" applyAlignment="1">
      <alignment horizontal="center" vertical="center" wrapText="1"/>
    </xf>
    <xf numFmtId="0" fontId="69" fillId="0" borderId="0" xfId="1" applyFont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  <xf numFmtId="0" fontId="69" fillId="0" borderId="0" xfId="0" applyFont="1" applyBorder="1"/>
    <xf numFmtId="0" fontId="75" fillId="0" borderId="2" xfId="1" applyFont="1" applyBorder="1" applyAlignment="1">
      <alignment horizontal="center" vertical="center" wrapText="1"/>
    </xf>
    <xf numFmtId="0" fontId="76" fillId="0" borderId="17" xfId="1" applyFont="1" applyFill="1" applyBorder="1" applyAlignment="1">
      <alignment horizontal="center" vertical="center" wrapText="1"/>
    </xf>
    <xf numFmtId="0" fontId="74" fillId="0" borderId="24" xfId="1" applyFont="1" applyBorder="1" applyAlignment="1">
      <alignment horizontal="center" vertical="center" wrapText="1"/>
    </xf>
    <xf numFmtId="0" fontId="24" fillId="5" borderId="25" xfId="1" applyFont="1" applyFill="1" applyBorder="1" applyAlignment="1">
      <alignment horizontal="center" vertical="center" wrapText="1"/>
    </xf>
    <xf numFmtId="0" fontId="24" fillId="6" borderId="25" xfId="1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26" xfId="1" applyFont="1" applyFill="1" applyBorder="1" applyAlignment="1">
      <alignment horizontal="center" vertical="center" wrapText="1"/>
    </xf>
    <xf numFmtId="0" fontId="69" fillId="0" borderId="0" xfId="0" applyFont="1" applyFill="1"/>
    <xf numFmtId="0" fontId="24" fillId="6" borderId="10" xfId="1" applyFont="1" applyFill="1" applyBorder="1" applyAlignment="1">
      <alignment horizontal="center" vertical="center" wrapText="1"/>
    </xf>
    <xf numFmtId="0" fontId="24" fillId="7" borderId="13" xfId="1" applyFont="1" applyFill="1" applyBorder="1" applyAlignment="1">
      <alignment horizontal="center" vertical="center" wrapText="1"/>
    </xf>
    <xf numFmtId="0" fontId="24" fillId="12" borderId="1" xfId="1" applyFont="1" applyFill="1" applyBorder="1" applyAlignment="1">
      <alignment horizontal="center" vertical="center" wrapText="1"/>
    </xf>
    <xf numFmtId="0" fontId="24" fillId="9" borderId="8" xfId="1" applyFont="1" applyFill="1" applyBorder="1" applyAlignment="1">
      <alignment horizontal="center" vertical="center" wrapText="1"/>
    </xf>
    <xf numFmtId="0" fontId="24" fillId="12" borderId="8" xfId="1" applyFont="1" applyFill="1" applyBorder="1" applyAlignment="1">
      <alignment horizontal="center" vertical="center" wrapText="1"/>
    </xf>
    <xf numFmtId="0" fontId="24" fillId="13" borderId="21" xfId="1" applyFont="1" applyFill="1" applyBorder="1" applyAlignment="1">
      <alignment horizontal="center" vertical="center" wrapText="1"/>
    </xf>
    <xf numFmtId="0" fontId="69" fillId="0" borderId="20" xfId="1" applyFont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69" fillId="0" borderId="0" xfId="0" applyFont="1" applyFill="1" applyBorder="1"/>
    <xf numFmtId="0" fontId="51" fillId="0" borderId="0" xfId="1" applyFont="1"/>
    <xf numFmtId="0" fontId="51" fillId="0" borderId="2" xfId="1" applyFont="1" applyBorder="1" applyAlignment="1">
      <alignment horizontal="center" vertical="center" wrapText="1"/>
    </xf>
    <xf numFmtId="0" fontId="51" fillId="0" borderId="0" xfId="1" applyFont="1" applyFill="1" applyAlignment="1">
      <alignment horizontal="center" vertical="center" wrapText="1"/>
    </xf>
    <xf numFmtId="0" fontId="51" fillId="0" borderId="0" xfId="0" applyFont="1"/>
    <xf numFmtId="0" fontId="51" fillId="0" borderId="0" xfId="1" applyFont="1" applyFill="1" applyBorder="1" applyAlignment="1">
      <alignment horizontal="center" vertical="center" wrapText="1"/>
    </xf>
    <xf numFmtId="0" fontId="76" fillId="0" borderId="0" xfId="1" applyFont="1"/>
    <xf numFmtId="0" fontId="76" fillId="0" borderId="6" xfId="1" applyFont="1" applyBorder="1" applyAlignment="1">
      <alignment horizontal="center" vertical="center" wrapText="1"/>
    </xf>
    <xf numFmtId="0" fontId="76" fillId="0" borderId="7" xfId="1" applyFont="1" applyFill="1" applyBorder="1" applyAlignment="1">
      <alignment horizontal="center" vertical="center" wrapText="1"/>
    </xf>
    <xf numFmtId="0" fontId="76" fillId="0" borderId="27" xfId="1" applyFont="1" applyFill="1" applyBorder="1" applyAlignment="1">
      <alignment horizontal="center" vertical="center" wrapText="1"/>
    </xf>
    <xf numFmtId="0" fontId="76" fillId="0" borderId="0" xfId="0" applyFont="1"/>
    <xf numFmtId="0" fontId="76" fillId="0" borderId="13" xfId="1" applyFont="1" applyFill="1" applyBorder="1" applyAlignment="1">
      <alignment horizontal="center" vertical="center" wrapText="1"/>
    </xf>
    <xf numFmtId="0" fontId="24" fillId="14" borderId="1" xfId="1" applyFont="1" applyFill="1" applyBorder="1" applyAlignment="1">
      <alignment horizontal="center" vertical="center" wrapText="1"/>
    </xf>
    <xf numFmtId="0" fontId="24" fillId="0" borderId="21" xfId="1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 vertical="center" wrapText="1"/>
    </xf>
    <xf numFmtId="0" fontId="24" fillId="7" borderId="8" xfId="1" applyFont="1" applyFill="1" applyBorder="1" applyAlignment="1">
      <alignment horizontal="center" vertical="center" wrapText="1"/>
    </xf>
    <xf numFmtId="0" fontId="69" fillId="0" borderId="20" xfId="1" applyFont="1" applyFill="1" applyBorder="1" applyAlignment="1">
      <alignment horizontal="center" vertical="center" wrapText="1"/>
    </xf>
    <xf numFmtId="0" fontId="69" fillId="0" borderId="0" xfId="0" applyFont="1" applyFill="1" applyAlignment="1">
      <alignment horizontal="center" vertical="center" wrapText="1"/>
    </xf>
    <xf numFmtId="0" fontId="24" fillId="0" borderId="28" xfId="1" applyFont="1" applyFill="1" applyBorder="1" applyAlignment="1">
      <alignment horizontal="center" vertical="center" wrapText="1"/>
    </xf>
    <xf numFmtId="0" fontId="24" fillId="0" borderId="29" xfId="1" applyFont="1" applyFill="1" applyBorder="1" applyAlignment="1">
      <alignment horizontal="center" vertical="center" wrapText="1"/>
    </xf>
    <xf numFmtId="0" fontId="69" fillId="0" borderId="22" xfId="1" applyFont="1" applyFill="1" applyBorder="1" applyAlignment="1">
      <alignment horizontal="center" vertical="center" wrapText="1"/>
    </xf>
    <xf numFmtId="0" fontId="24" fillId="0" borderId="30" xfId="1" applyFont="1" applyFill="1" applyBorder="1" applyAlignment="1">
      <alignment horizontal="center" vertical="center" wrapText="1"/>
    </xf>
    <xf numFmtId="0" fontId="24" fillId="0" borderId="31" xfId="1" applyFont="1" applyFill="1" applyBorder="1" applyAlignment="1">
      <alignment horizontal="center" vertical="center" wrapText="1"/>
    </xf>
    <xf numFmtId="0" fontId="69" fillId="0" borderId="9" xfId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76" fillId="0" borderId="15" xfId="1" applyFont="1" applyFill="1" applyBorder="1" applyAlignment="1">
      <alignment horizontal="center" vertical="center" wrapText="1"/>
    </xf>
    <xf numFmtId="0" fontId="51" fillId="0" borderId="0" xfId="0" applyFont="1" applyFill="1"/>
    <xf numFmtId="0" fontId="76" fillId="0" borderId="0" xfId="0" applyFont="1" applyFill="1"/>
    <xf numFmtId="0" fontId="76" fillId="0" borderId="1" xfId="1" applyFont="1" applyFill="1" applyBorder="1" applyAlignment="1">
      <alignment horizontal="center" vertical="center" wrapText="1"/>
    </xf>
    <xf numFmtId="49" fontId="24" fillId="0" borderId="13" xfId="1" applyNumberFormat="1" applyFont="1" applyFill="1" applyBorder="1" applyAlignment="1">
      <alignment horizontal="center" vertical="center" wrapText="1"/>
    </xf>
    <xf numFmtId="0" fontId="24" fillId="16" borderId="1" xfId="1" applyFont="1" applyFill="1" applyBorder="1" applyAlignment="1">
      <alignment horizontal="center" vertical="center" wrapText="1"/>
    </xf>
    <xf numFmtId="0" fontId="24" fillId="16" borderId="25" xfId="1" applyFont="1" applyFill="1" applyBorder="1" applyAlignment="1">
      <alignment horizontal="center" vertical="center" wrapText="1"/>
    </xf>
    <xf numFmtId="0" fontId="24" fillId="16" borderId="8" xfId="1" applyFont="1" applyFill="1" applyBorder="1" applyAlignment="1">
      <alignment horizontal="center" vertical="center" wrapText="1"/>
    </xf>
    <xf numFmtId="0" fontId="24" fillId="16" borderId="19" xfId="0" applyFont="1" applyFill="1" applyBorder="1" applyAlignment="1">
      <alignment horizontal="center" vertical="center" wrapText="1"/>
    </xf>
    <xf numFmtId="49" fontId="24" fillId="16" borderId="1" xfId="1" applyNumberFormat="1" applyFont="1" applyFill="1" applyBorder="1" applyAlignment="1">
      <alignment horizontal="center" vertical="center" wrapText="1"/>
    </xf>
    <xf numFmtId="0" fontId="24" fillId="12" borderId="0" xfId="1" applyFont="1" applyFill="1" applyBorder="1" applyAlignment="1">
      <alignment horizontal="center" vertical="center" wrapText="1"/>
    </xf>
    <xf numFmtId="0" fontId="24" fillId="12" borderId="19" xfId="1" applyFont="1" applyFill="1" applyBorder="1" applyAlignment="1">
      <alignment horizontal="center" vertical="center" wrapText="1"/>
    </xf>
    <xf numFmtId="0" fontId="24" fillId="9" borderId="19" xfId="1" applyFont="1" applyFill="1" applyBorder="1" applyAlignment="1">
      <alignment horizontal="center" vertical="center" wrapText="1"/>
    </xf>
    <xf numFmtId="0" fontId="24" fillId="10" borderId="13" xfId="1" applyFont="1" applyFill="1" applyBorder="1" applyAlignment="1">
      <alignment horizontal="center" vertical="center" wrapText="1"/>
    </xf>
    <xf numFmtId="49" fontId="24" fillId="14" borderId="1" xfId="1" applyNumberFormat="1" applyFont="1" applyFill="1" applyBorder="1" applyAlignment="1">
      <alignment horizontal="center" vertical="center" wrapText="1"/>
    </xf>
    <xf numFmtId="49" fontId="24" fillId="9" borderId="1" xfId="1" applyNumberFormat="1" applyFont="1" applyFill="1" applyBorder="1" applyAlignment="1">
      <alignment horizontal="center" vertical="center" wrapText="1"/>
    </xf>
    <xf numFmtId="0" fontId="52" fillId="0" borderId="0" xfId="1" applyFont="1" applyAlignment="1">
      <alignment horizontal="center"/>
    </xf>
    <xf numFmtId="0" fontId="69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75" fillId="0" borderId="3" xfId="1" applyFont="1" applyBorder="1" applyAlignment="1">
      <alignment horizontal="center" vertical="center"/>
    </xf>
    <xf numFmtId="0" fontId="75" fillId="0" borderId="3" xfId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69" fillId="0" borderId="0" xfId="0" applyFont="1" applyAlignment="1">
      <alignment horizontal="center"/>
    </xf>
    <xf numFmtId="0" fontId="24" fillId="10" borderId="21" xfId="1" applyFont="1" applyFill="1" applyBorder="1" applyAlignment="1">
      <alignment horizontal="center" vertical="center" wrapText="1"/>
    </xf>
    <xf numFmtId="0" fontId="24" fillId="17" borderId="13" xfId="1" applyFont="1" applyFill="1" applyBorder="1" applyAlignment="1">
      <alignment horizontal="center" vertical="center" wrapText="1"/>
    </xf>
    <xf numFmtId="0" fontId="24" fillId="17" borderId="21" xfId="1" applyFont="1" applyFill="1" applyBorder="1" applyAlignment="1">
      <alignment horizontal="center" vertical="center" wrapText="1"/>
    </xf>
    <xf numFmtId="0" fontId="46" fillId="12" borderId="1" xfId="0" applyFont="1" applyFill="1" applyBorder="1" applyAlignment="1">
      <alignment horizontal="center"/>
    </xf>
    <xf numFmtId="0" fontId="24" fillId="17" borderId="1" xfId="1" applyFont="1" applyFill="1" applyBorder="1" applyAlignment="1">
      <alignment horizontal="center" vertical="center" wrapText="1"/>
    </xf>
    <xf numFmtId="0" fontId="52" fillId="11" borderId="1" xfId="3" applyFont="1" applyFill="1" applyBorder="1" applyAlignment="1">
      <alignment horizontal="center" vertical="center" wrapText="1"/>
    </xf>
    <xf numFmtId="0" fontId="52" fillId="0" borderId="1" xfId="3" applyFont="1" applyBorder="1" applyAlignment="1">
      <alignment horizontal="center" vertical="center" wrapText="1"/>
    </xf>
    <xf numFmtId="0" fontId="53" fillId="0" borderId="1" xfId="3" applyFont="1" applyBorder="1" applyAlignment="1">
      <alignment horizontal="center"/>
    </xf>
    <xf numFmtId="0" fontId="52" fillId="0" borderId="19" xfId="3" applyFont="1" applyBorder="1" applyAlignment="1">
      <alignment horizontal="center" vertical="center" wrapText="1"/>
    </xf>
    <xf numFmtId="0" fontId="52" fillId="11" borderId="19" xfId="3" applyFont="1" applyFill="1" applyBorder="1" applyAlignment="1">
      <alignment horizontal="center" vertical="center" wrapText="1"/>
    </xf>
    <xf numFmtId="0" fontId="53" fillId="0" borderId="19" xfId="3" applyFont="1" applyBorder="1" applyAlignment="1">
      <alignment horizontal="center"/>
    </xf>
    <xf numFmtId="1" fontId="6" fillId="0" borderId="0" xfId="0" applyNumberFormat="1" applyFont="1" applyBorder="1" applyAlignment="1">
      <alignment horizontal="center" vertical="center" wrapText="1"/>
    </xf>
    <xf numFmtId="0" fontId="74" fillId="0" borderId="9" xfId="1" applyFont="1" applyFill="1" applyBorder="1" applyAlignment="1">
      <alignment horizontal="center" vertical="center" wrapText="1"/>
    </xf>
    <xf numFmtId="0" fontId="78" fillId="0" borderId="0" xfId="0" applyFont="1"/>
    <xf numFmtId="0" fontId="28" fillId="0" borderId="0" xfId="0" applyFont="1" applyBorder="1"/>
    <xf numFmtId="0" fontId="26" fillId="0" borderId="0" xfId="0" applyFont="1" applyBorder="1"/>
    <xf numFmtId="0" fontId="24" fillId="6" borderId="19" xfId="0" applyFont="1" applyFill="1" applyBorder="1" applyAlignment="1">
      <alignment horizontal="center" vertical="center" wrapText="1"/>
    </xf>
    <xf numFmtId="0" fontId="58" fillId="0" borderId="0" xfId="0" applyFont="1"/>
    <xf numFmtId="0" fontId="22" fillId="0" borderId="0" xfId="3" applyFont="1"/>
    <xf numFmtId="0" fontId="22" fillId="0" borderId="0" xfId="3" applyFont="1" applyAlignment="1">
      <alignment horizontal="center"/>
    </xf>
    <xf numFmtId="0" fontId="6" fillId="0" borderId="0" xfId="0" applyFont="1"/>
    <xf numFmtId="0" fontId="30" fillId="12" borderId="1" xfId="0" applyFont="1" applyFill="1" applyBorder="1" applyAlignment="1">
      <alignment horizontal="center"/>
    </xf>
    <xf numFmtId="0" fontId="46" fillId="0" borderId="0" xfId="0" applyFont="1" applyAlignment="1">
      <alignment horizontal="left"/>
    </xf>
    <xf numFmtId="0" fontId="53" fillId="0" borderId="0" xfId="0" applyFont="1" applyFill="1"/>
    <xf numFmtId="0" fontId="46" fillId="15" borderId="0" xfId="0" applyFont="1" applyFill="1"/>
    <xf numFmtId="0" fontId="55" fillId="0" borderId="1" xfId="0" applyFont="1" applyFill="1" applyBorder="1" applyAlignment="1">
      <alignment horizontal="center"/>
    </xf>
    <xf numFmtId="0" fontId="55" fillId="0" borderId="19" xfId="0" applyFont="1" applyFill="1" applyBorder="1" applyAlignment="1">
      <alignment horizontal="center"/>
    </xf>
    <xf numFmtId="0" fontId="64" fillId="0" borderId="0" xfId="0" applyFont="1" applyAlignment="1">
      <alignment horizontal="center"/>
    </xf>
    <xf numFmtId="0" fontId="80" fillId="0" borderId="0" xfId="2" applyFont="1" applyAlignment="1" applyProtection="1">
      <alignment horizontal="center" vertical="center"/>
    </xf>
    <xf numFmtId="3" fontId="64" fillId="0" borderId="0" xfId="0" applyNumberFormat="1" applyFont="1" applyAlignment="1">
      <alignment horizontal="center" vertical="center"/>
    </xf>
    <xf numFmtId="0" fontId="80" fillId="0" borderId="0" xfId="2" applyFont="1" applyAlignment="1" applyProtection="1">
      <alignment horizontal="center"/>
    </xf>
    <xf numFmtId="3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center" vertical="center"/>
    </xf>
    <xf numFmtId="0" fontId="64" fillId="0" borderId="0" xfId="0" applyFont="1" applyFill="1" applyAlignment="1">
      <alignment horizontal="center"/>
    </xf>
    <xf numFmtId="0" fontId="64" fillId="0" borderId="0" xfId="0" applyNumberFormat="1" applyFont="1" applyAlignment="1">
      <alignment horizontal="center"/>
    </xf>
    <xf numFmtId="0" fontId="46" fillId="0" borderId="1" xfId="0" applyFont="1" applyBorder="1" applyAlignment="1">
      <alignment wrapText="1"/>
    </xf>
    <xf numFmtId="0" fontId="52" fillId="0" borderId="19" xfId="0" applyFont="1" applyFill="1" applyBorder="1" applyAlignment="1">
      <alignment wrapText="1"/>
    </xf>
    <xf numFmtId="0" fontId="63" fillId="5" borderId="1" xfId="1" applyFont="1" applyFill="1" applyBorder="1" applyAlignment="1">
      <alignment horizontal="center" vertical="center" wrapText="1"/>
    </xf>
    <xf numFmtId="0" fontId="63" fillId="13" borderId="1" xfId="1" applyFont="1" applyFill="1" applyBorder="1" applyAlignment="1">
      <alignment horizontal="center" vertical="center" wrapText="1"/>
    </xf>
    <xf numFmtId="0" fontId="63" fillId="5" borderId="19" xfId="1" applyFont="1" applyFill="1" applyBorder="1" applyAlignment="1">
      <alignment horizontal="center" vertical="center" wrapText="1"/>
    </xf>
    <xf numFmtId="0" fontId="24" fillId="0" borderId="13" xfId="1" applyFont="1" applyFill="1" applyBorder="1" applyAlignment="1">
      <alignment horizontal="center" vertical="center" wrapText="1"/>
    </xf>
    <xf numFmtId="0" fontId="46" fillId="0" borderId="19" xfId="3" applyFont="1" applyFill="1" applyBorder="1" applyAlignment="1">
      <alignment horizontal="center"/>
    </xf>
    <xf numFmtId="0" fontId="46" fillId="0" borderId="1" xfId="3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6" fillId="0" borderId="16" xfId="3" applyFont="1" applyFill="1" applyBorder="1" applyAlignment="1">
      <alignment horizontal="center"/>
    </xf>
    <xf numFmtId="0" fontId="46" fillId="0" borderId="19" xfId="0" applyFont="1" applyBorder="1" applyAlignment="1">
      <alignment horizontal="center"/>
    </xf>
    <xf numFmtId="0" fontId="46" fillId="0" borderId="38" xfId="3" applyFont="1" applyFill="1" applyBorder="1" applyAlignment="1">
      <alignment horizontal="center"/>
    </xf>
    <xf numFmtId="0" fontId="46" fillId="0" borderId="16" xfId="0" applyFont="1" applyBorder="1" applyAlignment="1">
      <alignment horizontal="center"/>
    </xf>
    <xf numFmtId="0" fontId="74" fillId="0" borderId="0" xfId="0" applyFont="1" applyAlignment="1">
      <alignment horizontal="center"/>
    </xf>
    <xf numFmtId="3" fontId="74" fillId="0" borderId="0" xfId="0" applyNumberFormat="1" applyFont="1" applyAlignment="1">
      <alignment horizontal="center"/>
    </xf>
    <xf numFmtId="0" fontId="46" fillId="0" borderId="1" xfId="3" applyFont="1" applyFill="1" applyBorder="1" applyAlignment="1">
      <alignment horizontal="center"/>
    </xf>
    <xf numFmtId="0" fontId="46" fillId="0" borderId="16" xfId="3" applyFont="1" applyFill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6" fillId="0" borderId="19" xfId="3" applyFont="1" applyFill="1" applyBorder="1" applyAlignment="1">
      <alignment horizontal="center"/>
    </xf>
    <xf numFmtId="0" fontId="46" fillId="0" borderId="19" xfId="0" applyFont="1" applyBorder="1" applyAlignment="1">
      <alignment horizontal="center"/>
    </xf>
    <xf numFmtId="0" fontId="46" fillId="0" borderId="16" xfId="0" applyFont="1" applyBorder="1" applyAlignment="1">
      <alignment horizontal="center"/>
    </xf>
    <xf numFmtId="0" fontId="73" fillId="0" borderId="0" xfId="3" applyFont="1" applyFill="1" applyBorder="1" applyAlignment="1">
      <alignment horizontal="center" vertical="center"/>
    </xf>
    <xf numFmtId="0" fontId="83" fillId="0" borderId="0" xfId="0" applyFont="1"/>
    <xf numFmtId="0" fontId="84" fillId="0" borderId="0" xfId="0" applyFont="1" applyAlignment="1">
      <alignment horizontal="left"/>
    </xf>
    <xf numFmtId="0" fontId="22" fillId="0" borderId="0" xfId="0" applyFont="1"/>
    <xf numFmtId="0" fontId="23" fillId="0" borderId="0" xfId="0" applyFont="1" applyFill="1"/>
    <xf numFmtId="0" fontId="85" fillId="0" borderId="0" xfId="0" applyFont="1" applyFill="1"/>
    <xf numFmtId="0" fontId="84" fillId="0" borderId="0" xfId="0" applyFont="1" applyFill="1"/>
    <xf numFmtId="0" fontId="86" fillId="0" borderId="0" xfId="0" applyFont="1" applyFill="1"/>
    <xf numFmtId="0" fontId="87" fillId="0" borderId="0" xfId="0" applyFont="1" applyFill="1"/>
    <xf numFmtId="0" fontId="23" fillId="15" borderId="0" xfId="0" applyFont="1" applyFill="1"/>
    <xf numFmtId="0" fontId="88" fillId="15" borderId="0" xfId="0" applyFont="1" applyFill="1"/>
    <xf numFmtId="0" fontId="84" fillId="0" borderId="0" xfId="3" applyFont="1"/>
    <xf numFmtId="0" fontId="84" fillId="0" borderId="0" xfId="3" applyFont="1" applyAlignment="1">
      <alignment horizontal="center"/>
    </xf>
    <xf numFmtId="0" fontId="43" fillId="0" borderId="0" xfId="3" applyFont="1" applyAlignment="1">
      <alignment horizontal="center"/>
    </xf>
    <xf numFmtId="0" fontId="46" fillId="0" borderId="42" xfId="3" applyFont="1" applyFill="1" applyBorder="1" applyAlignment="1">
      <alignment horizontal="center"/>
    </xf>
    <xf numFmtId="0" fontId="46" fillId="0" borderId="43" xfId="3" applyFont="1" applyFill="1" applyBorder="1" applyAlignment="1">
      <alignment horizontal="center"/>
    </xf>
    <xf numFmtId="0" fontId="46" fillId="0" borderId="10" xfId="3" applyFont="1" applyFill="1" applyBorder="1" applyAlignment="1">
      <alignment horizontal="center"/>
    </xf>
    <xf numFmtId="0" fontId="46" fillId="0" borderId="44" xfId="3" applyFont="1" applyFill="1" applyBorder="1" applyAlignment="1">
      <alignment horizontal="center"/>
    </xf>
    <xf numFmtId="0" fontId="43" fillId="0" borderId="6" xfId="3" applyFont="1" applyBorder="1" applyAlignment="1">
      <alignment horizontal="center"/>
    </xf>
    <xf numFmtId="0" fontId="43" fillId="0" borderId="46" xfId="3" applyFont="1" applyBorder="1" applyAlignment="1">
      <alignment horizontal="center"/>
    </xf>
    <xf numFmtId="0" fontId="54" fillId="0" borderId="46" xfId="3" applyFont="1" applyBorder="1" applyAlignment="1">
      <alignment horizontal="center"/>
    </xf>
    <xf numFmtId="0" fontId="54" fillId="0" borderId="46" xfId="0" applyFont="1" applyBorder="1" applyAlignment="1">
      <alignment horizontal="center"/>
    </xf>
    <xf numFmtId="0" fontId="54" fillId="0" borderId="47" xfId="0" applyFont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46" fillId="0" borderId="19" xfId="3" applyFont="1" applyFill="1" applyBorder="1" applyAlignment="1">
      <alignment horizontal="center"/>
    </xf>
    <xf numFmtId="0" fontId="46" fillId="0" borderId="19" xfId="0" applyFont="1" applyFill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6" fillId="0" borderId="33" xfId="0" applyFont="1" applyBorder="1" applyAlignment="1">
      <alignment horizontal="center"/>
    </xf>
    <xf numFmtId="0" fontId="46" fillId="0" borderId="1" xfId="3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0" fontId="46" fillId="0" borderId="10" xfId="0" applyFont="1" applyBorder="1" applyAlignment="1">
      <alignment horizontal="center"/>
    </xf>
    <xf numFmtId="0" fontId="46" fillId="0" borderId="1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6" fillId="0" borderId="10" xfId="0" applyFont="1" applyFill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1" fontId="77" fillId="0" borderId="0" xfId="0" applyNumberFormat="1" applyFont="1" applyAlignment="1">
      <alignment horizontal="center" vertical="center"/>
    </xf>
    <xf numFmtId="0" fontId="46" fillId="0" borderId="16" xfId="3" applyFont="1" applyFill="1" applyBorder="1" applyAlignment="1">
      <alignment horizontal="center"/>
    </xf>
    <xf numFmtId="0" fontId="46" fillId="0" borderId="18" xfId="0" applyFont="1" applyBorder="1" applyAlignment="1">
      <alignment horizontal="center"/>
    </xf>
    <xf numFmtId="0" fontId="46" fillId="0" borderId="34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31" fillId="0" borderId="11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1" fillId="0" borderId="33" xfId="0" applyFont="1" applyBorder="1" applyAlignment="1">
      <alignment horizontal="center"/>
    </xf>
    <xf numFmtId="0" fontId="31" fillId="0" borderId="18" xfId="0" applyFont="1" applyBorder="1" applyAlignment="1">
      <alignment horizontal="center"/>
    </xf>
    <xf numFmtId="0" fontId="31" fillId="0" borderId="34" xfId="0" applyFont="1" applyBorder="1" applyAlignment="1">
      <alignment horizontal="center"/>
    </xf>
    <xf numFmtId="0" fontId="50" fillId="0" borderId="1" xfId="3" applyFont="1" applyFill="1" applyBorder="1" applyAlignment="1">
      <alignment horizontal="center"/>
    </xf>
    <xf numFmtId="0" fontId="50" fillId="0" borderId="1" xfId="0" applyFont="1" applyFill="1" applyBorder="1" applyAlignment="1">
      <alignment horizontal="center"/>
    </xf>
    <xf numFmtId="0" fontId="50" fillId="0" borderId="19" xfId="3" applyFont="1" applyFill="1" applyBorder="1" applyAlignment="1">
      <alignment horizontal="center"/>
    </xf>
    <xf numFmtId="0" fontId="50" fillId="0" borderId="19" xfId="0" applyFont="1" applyFill="1" applyBorder="1" applyAlignment="1">
      <alignment horizontal="center"/>
    </xf>
    <xf numFmtId="0" fontId="50" fillId="0" borderId="10" xfId="0" applyFont="1" applyBorder="1" applyAlignment="1">
      <alignment horizontal="center"/>
    </xf>
    <xf numFmtId="0" fontId="50" fillId="0" borderId="11" xfId="0" applyFont="1" applyBorder="1" applyAlignment="1">
      <alignment horizontal="center"/>
    </xf>
    <xf numFmtId="0" fontId="50" fillId="0" borderId="30" xfId="0" applyFont="1" applyBorder="1" applyAlignment="1">
      <alignment horizontal="center"/>
    </xf>
    <xf numFmtId="0" fontId="50" fillId="0" borderId="33" xfId="0" applyFont="1" applyBorder="1" applyAlignment="1">
      <alignment horizontal="center"/>
    </xf>
    <xf numFmtId="0" fontId="50" fillId="0" borderId="16" xfId="3" applyFont="1" applyFill="1" applyBorder="1" applyAlignment="1">
      <alignment horizontal="center"/>
    </xf>
    <xf numFmtId="0" fontId="50" fillId="0" borderId="18" xfId="0" applyFont="1" applyBorder="1" applyAlignment="1">
      <alignment horizontal="center"/>
    </xf>
    <xf numFmtId="0" fontId="50" fillId="0" borderId="34" xfId="0" applyFont="1" applyBorder="1" applyAlignment="1">
      <alignment horizontal="center"/>
    </xf>
    <xf numFmtId="0" fontId="31" fillId="0" borderId="10" xfId="3" applyFont="1" applyFill="1" applyBorder="1" applyAlignment="1">
      <alignment horizontal="center"/>
    </xf>
    <xf numFmtId="0" fontId="31" fillId="0" borderId="11" xfId="3" applyFont="1" applyFill="1" applyBorder="1" applyAlignment="1">
      <alignment horizontal="center"/>
    </xf>
    <xf numFmtId="0" fontId="31" fillId="0" borderId="30" xfId="0" applyFont="1" applyFill="1" applyBorder="1" applyAlignment="1">
      <alignment horizontal="center"/>
    </xf>
    <xf numFmtId="0" fontId="31" fillId="0" borderId="33" xfId="0" applyFont="1" applyFill="1" applyBorder="1" applyAlignment="1">
      <alignment horizontal="center"/>
    </xf>
    <xf numFmtId="0" fontId="31" fillId="0" borderId="18" xfId="3" applyFont="1" applyFill="1" applyBorder="1" applyAlignment="1">
      <alignment horizontal="center"/>
    </xf>
    <xf numFmtId="0" fontId="31" fillId="0" borderId="34" xfId="3" applyFont="1" applyFill="1" applyBorder="1" applyAlignment="1">
      <alignment horizontal="center"/>
    </xf>
    <xf numFmtId="0" fontId="31" fillId="0" borderId="19" xfId="3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31" fillId="0" borderId="1" xfId="3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1" fillId="0" borderId="0" xfId="0" applyNumberFormat="1" applyFont="1" applyAlignment="1">
      <alignment horizontal="left" vertical="center"/>
    </xf>
    <xf numFmtId="1" fontId="42" fillId="0" borderId="0" xfId="0" applyNumberFormat="1" applyFont="1" applyAlignment="1">
      <alignment horizontal="left" vertical="center"/>
    </xf>
    <xf numFmtId="0" fontId="46" fillId="0" borderId="1" xfId="3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/>
    </xf>
    <xf numFmtId="0" fontId="46" fillId="0" borderId="19" xfId="3" applyFont="1" applyFill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46" fillId="0" borderId="19" xfId="0" applyFont="1" applyBorder="1" applyAlignment="1">
      <alignment horizontal="center"/>
    </xf>
    <xf numFmtId="0" fontId="44" fillId="0" borderId="19" xfId="0" applyFont="1" applyBorder="1" applyAlignment="1">
      <alignment horizontal="center"/>
    </xf>
    <xf numFmtId="0" fontId="46" fillId="0" borderId="1" xfId="0" applyFont="1" applyBorder="1" applyAlignment="1">
      <alignment horizontal="center" vertical="center"/>
    </xf>
    <xf numFmtId="0" fontId="53" fillId="0" borderId="1" xfId="3" applyFont="1" applyFill="1" applyBorder="1" applyAlignment="1">
      <alignment horizontal="center"/>
    </xf>
    <xf numFmtId="0" fontId="53" fillId="0" borderId="1" xfId="0" applyFont="1" applyFill="1" applyBorder="1" applyAlignment="1">
      <alignment horizontal="center"/>
    </xf>
    <xf numFmtId="0" fontId="53" fillId="0" borderId="10" xfId="0" applyFont="1" applyBorder="1" applyAlignment="1">
      <alignment horizontal="center"/>
    </xf>
    <xf numFmtId="0" fontId="79" fillId="0" borderId="11" xfId="0" applyFont="1" applyBorder="1" applyAlignment="1">
      <alignment horizontal="center"/>
    </xf>
    <xf numFmtId="0" fontId="53" fillId="0" borderId="16" xfId="3" applyFont="1" applyFill="1" applyBorder="1" applyAlignment="1">
      <alignment horizontal="center"/>
    </xf>
    <xf numFmtId="0" fontId="53" fillId="0" borderId="18" xfId="0" applyFont="1" applyBorder="1" applyAlignment="1">
      <alignment horizontal="center"/>
    </xf>
    <xf numFmtId="0" fontId="79" fillId="0" borderId="34" xfId="0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46" fillId="0" borderId="30" xfId="0" applyFont="1" applyFill="1" applyBorder="1" applyAlignment="1">
      <alignment horizontal="center"/>
    </xf>
    <xf numFmtId="0" fontId="44" fillId="0" borderId="33" xfId="0" applyFont="1" applyBorder="1" applyAlignment="1">
      <alignment horizontal="center"/>
    </xf>
    <xf numFmtId="0" fontId="44" fillId="0" borderId="34" xfId="0" applyFont="1" applyBorder="1" applyAlignment="1">
      <alignment horizontal="center"/>
    </xf>
    <xf numFmtId="1" fontId="66" fillId="0" borderId="0" xfId="0" applyNumberFormat="1" applyFont="1" applyAlignment="1">
      <alignment horizontal="left" vertical="center"/>
    </xf>
    <xf numFmtId="0" fontId="30" fillId="0" borderId="19" xfId="3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/>
    </xf>
    <xf numFmtId="0" fontId="38" fillId="0" borderId="19" xfId="0" applyFont="1" applyBorder="1" applyAlignment="1">
      <alignment horizontal="center"/>
    </xf>
    <xf numFmtId="0" fontId="30" fillId="0" borderId="1" xfId="3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34" fillId="0" borderId="1" xfId="3" applyFont="1" applyFill="1" applyBorder="1" applyAlignment="1">
      <alignment horizontal="center"/>
    </xf>
    <xf numFmtId="0" fontId="34" fillId="0" borderId="19" xfId="3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68" fillId="0" borderId="1" xfId="0" applyFont="1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68" fillId="0" borderId="19" xfId="0" applyFont="1" applyBorder="1" applyAlignment="1">
      <alignment horizontal="center"/>
    </xf>
    <xf numFmtId="0" fontId="35" fillId="0" borderId="18" xfId="3" applyFont="1" applyBorder="1" applyAlignment="1">
      <alignment horizontal="center"/>
    </xf>
    <xf numFmtId="0" fontId="35" fillId="0" borderId="34" xfId="3" applyFont="1" applyBorder="1" applyAlignment="1">
      <alignment horizontal="center"/>
    </xf>
    <xf numFmtId="0" fontId="35" fillId="0" borderId="42" xfId="3" applyFont="1" applyBorder="1" applyAlignment="1">
      <alignment horizontal="center"/>
    </xf>
    <xf numFmtId="0" fontId="35" fillId="0" borderId="36" xfId="3" applyFont="1" applyBorder="1" applyAlignment="1">
      <alignment horizontal="center"/>
    </xf>
    <xf numFmtId="0" fontId="30" fillId="0" borderId="19" xfId="0" applyFont="1" applyFill="1" applyBorder="1" applyAlignment="1">
      <alignment horizontal="center"/>
    </xf>
    <xf numFmtId="0" fontId="57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0" fontId="30" fillId="0" borderId="1" xfId="3" applyFont="1" applyFill="1" applyBorder="1" applyAlignment="1">
      <alignment horizontal="center" vertical="center"/>
    </xf>
    <xf numFmtId="0" fontId="46" fillId="0" borderId="9" xfId="3" applyFont="1" applyFill="1" applyBorder="1" applyAlignment="1">
      <alignment horizontal="center"/>
    </xf>
    <xf numFmtId="0" fontId="46" fillId="0" borderId="22" xfId="3" applyFont="1" applyFill="1" applyBorder="1" applyAlignment="1">
      <alignment horizontal="center"/>
    </xf>
    <xf numFmtId="0" fontId="46" fillId="0" borderId="38" xfId="3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0" borderId="40" xfId="0" applyFont="1" applyBorder="1" applyAlignment="1">
      <alignment horizontal="center"/>
    </xf>
    <xf numFmtId="0" fontId="46" fillId="0" borderId="43" xfId="0" applyFont="1" applyFill="1" applyBorder="1" applyAlignment="1">
      <alignment horizontal="center"/>
    </xf>
    <xf numFmtId="0" fontId="46" fillId="0" borderId="15" xfId="3" applyFont="1" applyFill="1" applyBorder="1" applyAlignment="1">
      <alignment horizontal="center"/>
    </xf>
    <xf numFmtId="0" fontId="46" fillId="0" borderId="16" xfId="0" applyFont="1" applyFill="1" applyBorder="1" applyAlignment="1">
      <alignment horizontal="center"/>
    </xf>
    <xf numFmtId="0" fontId="46" fillId="0" borderId="16" xfId="0" applyFont="1" applyBorder="1" applyAlignment="1">
      <alignment horizontal="center"/>
    </xf>
    <xf numFmtId="0" fontId="43" fillId="0" borderId="6" xfId="3" applyFont="1" applyBorder="1" applyAlignment="1">
      <alignment horizontal="center"/>
    </xf>
    <xf numFmtId="0" fontId="43" fillId="0" borderId="7" xfId="3" applyFont="1" applyBorder="1" applyAlignment="1">
      <alignment horizontal="center"/>
    </xf>
    <xf numFmtId="0" fontId="43" fillId="0" borderId="45" xfId="3" applyFont="1" applyBorder="1" applyAlignment="1">
      <alignment horizontal="center"/>
    </xf>
    <xf numFmtId="0" fontId="46" fillId="0" borderId="35" xfId="0" applyFont="1" applyBorder="1" applyAlignment="1">
      <alignment horizontal="center"/>
    </xf>
    <xf numFmtId="0" fontId="46" fillId="0" borderId="39" xfId="3" applyFont="1" applyFill="1" applyBorder="1" applyAlignment="1">
      <alignment horizontal="center"/>
    </xf>
    <xf numFmtId="0" fontId="46" fillId="0" borderId="40" xfId="3" applyFont="1" applyFill="1" applyBorder="1" applyAlignment="1">
      <alignment horizontal="center"/>
    </xf>
    <xf numFmtId="0" fontId="46" fillId="0" borderId="10" xfId="3" applyFont="1" applyFill="1" applyBorder="1" applyAlignment="1">
      <alignment horizontal="center"/>
    </xf>
    <xf numFmtId="0" fontId="46" fillId="0" borderId="11" xfId="3" applyFont="1" applyFill="1" applyBorder="1" applyAlignment="1">
      <alignment horizontal="center"/>
    </xf>
    <xf numFmtId="0" fontId="46" fillId="0" borderId="30" xfId="3" applyFont="1" applyFill="1" applyBorder="1" applyAlignment="1">
      <alignment horizontal="center"/>
    </xf>
    <xf numFmtId="0" fontId="46" fillId="0" borderId="33" xfId="3" applyFont="1" applyFill="1" applyBorder="1" applyAlignment="1">
      <alignment horizontal="center"/>
    </xf>
    <xf numFmtId="0" fontId="46" fillId="0" borderId="11" xfId="0" applyFont="1" applyFill="1" applyBorder="1" applyAlignment="1">
      <alignment horizontal="center"/>
    </xf>
    <xf numFmtId="0" fontId="46" fillId="0" borderId="18" xfId="3" applyFont="1" applyFill="1" applyBorder="1" applyAlignment="1">
      <alignment horizontal="center"/>
    </xf>
    <xf numFmtId="0" fontId="46" fillId="0" borderId="34" xfId="3" applyFont="1" applyFill="1" applyBorder="1" applyAlignment="1">
      <alignment horizontal="center"/>
    </xf>
    <xf numFmtId="0" fontId="46" fillId="0" borderId="16" xfId="3" applyFont="1" applyFill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</cellXfs>
  <cellStyles count="4">
    <cellStyle name="Hyperlink" xfId="2" builtinId="8"/>
    <cellStyle name="Normal" xfId="0" builtinId="0"/>
    <cellStyle name="Normal 2 2" xfId="1"/>
    <cellStyle name="Normal 3" xfId="3"/>
  </cellStyles>
  <dxfs count="0"/>
  <tableStyles count="0" defaultTableStyle="TableStyleMedium9" defaultPivotStyle="PivotStyleLight16"/>
  <colors>
    <mruColors>
      <color rgb="FFB2B2B2"/>
      <color rgb="FF00FF00"/>
      <color rgb="FF00FFFF"/>
      <color rgb="FFFF66CC"/>
      <color rgb="FFA365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704850</xdr:colOff>
      <xdr:row>0</xdr:row>
      <xdr:rowOff>361950</xdr:rowOff>
    </xdr:from>
    <xdr:to>
      <xdr:col>11</xdr:col>
      <xdr:colOff>2286000</xdr:colOff>
      <xdr:row>4</xdr:row>
      <xdr:rowOff>118670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754350" y="361950"/>
          <a:ext cx="3981450" cy="2347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0</xdr:row>
      <xdr:rowOff>228600</xdr:rowOff>
    </xdr:from>
    <xdr:to>
      <xdr:col>12</xdr:col>
      <xdr:colOff>73820</xdr:colOff>
      <xdr:row>3</xdr:row>
      <xdr:rowOff>186592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06950" y="228600"/>
          <a:ext cx="3712370" cy="2186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1638300</xdr:colOff>
      <xdr:row>0</xdr:row>
      <xdr:rowOff>0</xdr:rowOff>
    </xdr:from>
    <xdr:to>
      <xdr:col>12</xdr:col>
      <xdr:colOff>2247900</xdr:colOff>
      <xdr:row>3</xdr:row>
      <xdr:rowOff>457538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335750" y="0"/>
          <a:ext cx="3924300" cy="2686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647700</xdr:colOff>
      <xdr:row>0</xdr:row>
      <xdr:rowOff>438150</xdr:rowOff>
    </xdr:from>
    <xdr:to>
      <xdr:col>11</xdr:col>
      <xdr:colOff>2076450</xdr:colOff>
      <xdr:row>3</xdr:row>
      <xdr:rowOff>517508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87900" y="438150"/>
          <a:ext cx="3600450" cy="2308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990600</xdr:colOff>
      <xdr:row>0</xdr:row>
      <xdr:rowOff>323850</xdr:rowOff>
    </xdr:from>
    <xdr:to>
      <xdr:col>12</xdr:col>
      <xdr:colOff>1847850</xdr:colOff>
      <xdr:row>4</xdr:row>
      <xdr:rowOff>552450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649950" y="323850"/>
          <a:ext cx="4171950" cy="3219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323850</xdr:colOff>
      <xdr:row>0</xdr:row>
      <xdr:rowOff>0</xdr:rowOff>
    </xdr:from>
    <xdr:to>
      <xdr:col>12</xdr:col>
      <xdr:colOff>2438400</xdr:colOff>
      <xdr:row>3</xdr:row>
      <xdr:rowOff>71955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345150" y="0"/>
          <a:ext cx="3371850" cy="2357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922336</xdr:colOff>
      <xdr:row>0</xdr:row>
      <xdr:rowOff>190500</xdr:rowOff>
    </xdr:from>
    <xdr:to>
      <xdr:col>11</xdr:col>
      <xdr:colOff>2438400</xdr:colOff>
      <xdr:row>3</xdr:row>
      <xdr:rowOff>457200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057686" y="190500"/>
          <a:ext cx="3954464" cy="2495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636586</xdr:colOff>
      <xdr:row>0</xdr:row>
      <xdr:rowOff>228600</xdr:rowOff>
    </xdr:from>
    <xdr:to>
      <xdr:col>11</xdr:col>
      <xdr:colOff>2133600</xdr:colOff>
      <xdr:row>3</xdr:row>
      <xdr:rowOff>495300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38586" y="228600"/>
          <a:ext cx="3954464" cy="2495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1045131</xdr:colOff>
      <xdr:row>0</xdr:row>
      <xdr:rowOff>381000</xdr:rowOff>
    </xdr:from>
    <xdr:to>
      <xdr:col>11</xdr:col>
      <xdr:colOff>2318817</xdr:colOff>
      <xdr:row>4</xdr:row>
      <xdr:rowOff>209550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923431" y="381000"/>
          <a:ext cx="4588386" cy="289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119062</xdr:colOff>
      <xdr:row>0</xdr:row>
      <xdr:rowOff>317499</xdr:rowOff>
    </xdr:from>
    <xdr:to>
      <xdr:col>11</xdr:col>
      <xdr:colOff>2581276</xdr:colOff>
      <xdr:row>3</xdr:row>
      <xdr:rowOff>301685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03750" y="317499"/>
          <a:ext cx="3712370" cy="2186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queryTables/queryTable1.xml><?xml version="1.0" encoding="utf-8"?>
<queryTable xmlns="http://schemas.openxmlformats.org/spreadsheetml/2006/main" name="formdata(10)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ormdata (6)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taniav@mweb.co.za" TargetMode="External"/><Relationship Id="rId7" Type="http://schemas.openxmlformats.org/officeDocument/2006/relationships/hyperlink" Target="mailto:mnel@midrand-estates.co.za" TargetMode="External"/><Relationship Id="rId12" Type="http://schemas.openxmlformats.org/officeDocument/2006/relationships/comments" Target="../comments1.xml"/><Relationship Id="rId2" Type="http://schemas.openxmlformats.org/officeDocument/2006/relationships/hyperlink" Target="mailto:blaar.coetzee@engelvoelkers.co.za" TargetMode="External"/><Relationship Id="rId1" Type="http://schemas.openxmlformats.org/officeDocument/2006/relationships/hyperlink" Target="mailto:blaar.coetzee@engelvoelkers.co.za" TargetMode="External"/><Relationship Id="rId6" Type="http://schemas.openxmlformats.org/officeDocument/2006/relationships/hyperlink" Target="mailto:maartenstrust@gmail.com" TargetMode="External"/><Relationship Id="rId11" Type="http://schemas.openxmlformats.org/officeDocument/2006/relationships/queryTable" Target="../queryTables/queryTable2.xml"/><Relationship Id="rId5" Type="http://schemas.openxmlformats.org/officeDocument/2006/relationships/hyperlink" Target="mailto:mohanj@telkom.co.za" TargetMode="External"/><Relationship Id="rId10" Type="http://schemas.openxmlformats.org/officeDocument/2006/relationships/queryTable" Target="../queryTables/queryTable1.xml"/><Relationship Id="rId4" Type="http://schemas.openxmlformats.org/officeDocument/2006/relationships/hyperlink" Target="mailto:lizette@primcom.co.za" TargetMode="External"/><Relationship Id="rId9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9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5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7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9"/>
  <sheetViews>
    <sheetView tabSelected="1" zoomScaleNormal="100" zoomScaleSheetLayoutView="100" workbookViewId="0">
      <selection activeCell="D66" sqref="D66:D76"/>
    </sheetView>
  </sheetViews>
  <sheetFormatPr defaultRowHeight="15"/>
  <cols>
    <col min="1" max="1" width="4.7109375" style="425" bestFit="1" customWidth="1"/>
    <col min="2" max="2" width="18.85546875" style="425" bestFit="1" customWidth="1"/>
    <col min="3" max="3" width="16.7109375" style="425" bestFit="1" customWidth="1"/>
    <col min="4" max="4" width="31.42578125" style="425" bestFit="1" customWidth="1"/>
    <col min="5" max="5" width="16.85546875" style="425" bestFit="1" customWidth="1"/>
    <col min="6" max="6" width="38.7109375" style="425" bestFit="1" customWidth="1"/>
    <col min="7" max="7" width="18.85546875" style="425" bestFit="1" customWidth="1"/>
    <col min="8" max="8" width="17.28515625" style="425" bestFit="1" customWidth="1"/>
    <col min="9" max="9" width="24.5703125" style="425" bestFit="1" customWidth="1"/>
    <col min="10" max="12" width="81.140625" style="425" bestFit="1" customWidth="1"/>
    <col min="13" max="16384" width="9.140625" style="425"/>
  </cols>
  <sheetData>
    <row r="1" spans="1:9" s="447" customFormat="1" ht="16.5">
      <c r="B1" s="447" t="s">
        <v>415</v>
      </c>
      <c r="C1" s="447" t="s">
        <v>416</v>
      </c>
      <c r="D1" s="447" t="s">
        <v>417</v>
      </c>
      <c r="E1" s="447" t="s">
        <v>418</v>
      </c>
      <c r="F1" s="447" t="s">
        <v>419</v>
      </c>
      <c r="G1" s="447" t="s">
        <v>420</v>
      </c>
      <c r="H1" s="447" t="s">
        <v>421</v>
      </c>
      <c r="I1" s="447" t="s">
        <v>422</v>
      </c>
    </row>
    <row r="2" spans="1:9" s="447" customFormat="1" ht="16.5">
      <c r="B2" s="447" t="s">
        <v>423</v>
      </c>
    </row>
    <row r="3" spans="1:9">
      <c r="A3" s="425">
        <v>1</v>
      </c>
      <c r="B3" s="425" t="s">
        <v>131</v>
      </c>
      <c r="C3" s="425" t="s">
        <v>951</v>
      </c>
      <c r="D3" s="426" t="s">
        <v>953</v>
      </c>
      <c r="E3" s="427">
        <v>828025730</v>
      </c>
    </row>
    <row r="4" spans="1:9">
      <c r="A4" s="425">
        <v>1</v>
      </c>
      <c r="B4" s="425" t="s">
        <v>859</v>
      </c>
      <c r="C4" s="425" t="s">
        <v>952</v>
      </c>
      <c r="D4" s="428" t="s">
        <v>860</v>
      </c>
      <c r="E4" s="425">
        <v>813528321</v>
      </c>
      <c r="F4" s="425" t="s">
        <v>491</v>
      </c>
    </row>
    <row r="5" spans="1:9">
      <c r="A5" s="425">
        <v>1</v>
      </c>
      <c r="B5" s="425" t="s">
        <v>424</v>
      </c>
      <c r="C5" s="425" t="s">
        <v>425</v>
      </c>
      <c r="D5" s="425" t="s">
        <v>426</v>
      </c>
      <c r="E5" s="425">
        <v>834592295</v>
      </c>
      <c r="F5" s="425" t="s">
        <v>427</v>
      </c>
      <c r="G5" s="425" t="s">
        <v>428</v>
      </c>
      <c r="H5" s="425" t="s">
        <v>429</v>
      </c>
      <c r="I5" s="425">
        <v>834592295</v>
      </c>
    </row>
    <row r="6" spans="1:9">
      <c r="A6" s="425">
        <v>1</v>
      </c>
      <c r="B6" s="425" t="s">
        <v>431</v>
      </c>
      <c r="C6" s="425" t="s">
        <v>432</v>
      </c>
      <c r="D6" s="425" t="s">
        <v>433</v>
      </c>
      <c r="E6" s="425">
        <v>832894589</v>
      </c>
      <c r="F6" s="425" t="s">
        <v>434</v>
      </c>
      <c r="G6" s="425" t="s">
        <v>431</v>
      </c>
      <c r="H6" s="425" t="s">
        <v>435</v>
      </c>
      <c r="I6" s="425" t="s">
        <v>436</v>
      </c>
    </row>
    <row r="7" spans="1:9">
      <c r="A7" s="425">
        <v>1</v>
      </c>
      <c r="B7" s="425" t="s">
        <v>437</v>
      </c>
      <c r="C7" s="425" t="s">
        <v>438</v>
      </c>
      <c r="D7" s="425" t="s">
        <v>439</v>
      </c>
      <c r="E7" s="425">
        <v>716008616</v>
      </c>
      <c r="F7" s="425" t="s">
        <v>440</v>
      </c>
      <c r="G7" s="425" t="s">
        <v>437</v>
      </c>
      <c r="H7" s="425" t="s">
        <v>441</v>
      </c>
      <c r="I7" s="425">
        <v>716008616</v>
      </c>
    </row>
    <row r="8" spans="1:9">
      <c r="A8" s="425">
        <f>SUM(A3:A7)</f>
        <v>5</v>
      </c>
    </row>
    <row r="9" spans="1:9" s="447" customFormat="1" ht="16.5">
      <c r="B9" s="447" t="s">
        <v>442</v>
      </c>
    </row>
    <row r="10" spans="1:9">
      <c r="A10" s="425">
        <v>1</v>
      </c>
      <c r="B10" s="425" t="s">
        <v>95</v>
      </c>
      <c r="C10" s="425" t="s">
        <v>94</v>
      </c>
      <c r="D10" s="425" t="s">
        <v>96</v>
      </c>
      <c r="E10" s="425" t="s">
        <v>97</v>
      </c>
      <c r="F10" s="425" t="s">
        <v>443</v>
      </c>
      <c r="G10" s="425" t="s">
        <v>95</v>
      </c>
      <c r="H10" s="425" t="s">
        <v>444</v>
      </c>
      <c r="I10" s="425" t="s">
        <v>97</v>
      </c>
    </row>
    <row r="11" spans="1:9">
      <c r="A11" s="425">
        <v>1</v>
      </c>
      <c r="B11" s="425" t="s">
        <v>88</v>
      </c>
      <c r="C11" s="425" t="s">
        <v>87</v>
      </c>
      <c r="D11" s="425" t="s">
        <v>89</v>
      </c>
      <c r="E11" s="425">
        <v>832737434</v>
      </c>
      <c r="F11" s="425" t="s">
        <v>445</v>
      </c>
      <c r="G11" s="425" t="s">
        <v>88</v>
      </c>
      <c r="H11" s="425" t="s">
        <v>90</v>
      </c>
      <c r="I11" s="425">
        <v>832737434</v>
      </c>
    </row>
    <row r="12" spans="1:9">
      <c r="A12" s="425">
        <v>1</v>
      </c>
      <c r="B12" s="425" t="s">
        <v>446</v>
      </c>
      <c r="C12" s="425" t="s">
        <v>165</v>
      </c>
      <c r="D12" s="425" t="s">
        <v>447</v>
      </c>
      <c r="E12" s="425">
        <v>824641729</v>
      </c>
      <c r="F12" s="425" t="s">
        <v>448</v>
      </c>
      <c r="G12" s="425" t="s">
        <v>446</v>
      </c>
      <c r="H12" s="425" t="s">
        <v>449</v>
      </c>
      <c r="I12" s="425">
        <v>824641729</v>
      </c>
    </row>
    <row r="13" spans="1:9">
      <c r="A13" s="425">
        <v>1</v>
      </c>
      <c r="B13" s="425" t="s">
        <v>450</v>
      </c>
      <c r="C13" s="425" t="s">
        <v>451</v>
      </c>
      <c r="D13" s="425" t="s">
        <v>452</v>
      </c>
      <c r="E13" s="425">
        <v>836478199</v>
      </c>
      <c r="F13" s="425" t="s">
        <v>448</v>
      </c>
      <c r="G13" s="425" t="s">
        <v>450</v>
      </c>
      <c r="H13" s="425" t="s">
        <v>453</v>
      </c>
      <c r="I13" s="425">
        <v>837771713</v>
      </c>
    </row>
    <row r="14" spans="1:9">
      <c r="A14" s="425">
        <v>1</v>
      </c>
      <c r="B14" s="425" t="s">
        <v>454</v>
      </c>
      <c r="C14" s="425" t="s">
        <v>102</v>
      </c>
      <c r="D14" s="425" t="s">
        <v>455</v>
      </c>
      <c r="E14" s="425">
        <v>827050681</v>
      </c>
      <c r="F14" s="425" t="s">
        <v>456</v>
      </c>
      <c r="G14" s="425" t="s">
        <v>103</v>
      </c>
      <c r="H14" s="425" t="s">
        <v>104</v>
      </c>
      <c r="I14" s="425">
        <v>828855560</v>
      </c>
    </row>
    <row r="15" spans="1:9">
      <c r="A15" s="425">
        <v>1</v>
      </c>
      <c r="B15" s="425" t="s">
        <v>457</v>
      </c>
      <c r="C15" s="425" t="s">
        <v>458</v>
      </c>
      <c r="D15" s="425" t="s">
        <v>459</v>
      </c>
      <c r="E15" s="425">
        <v>824644225</v>
      </c>
      <c r="F15" s="425" t="s">
        <v>460</v>
      </c>
      <c r="G15" s="425" t="s">
        <v>457</v>
      </c>
      <c r="H15" s="425" t="s">
        <v>461</v>
      </c>
      <c r="I15" s="425">
        <v>824644225</v>
      </c>
    </row>
    <row r="16" spans="1:9">
      <c r="A16" s="425">
        <v>1</v>
      </c>
      <c r="B16" s="425" t="s">
        <v>462</v>
      </c>
      <c r="C16" s="425" t="s">
        <v>463</v>
      </c>
      <c r="D16" s="425" t="s">
        <v>464</v>
      </c>
      <c r="E16" s="425">
        <v>714804606</v>
      </c>
      <c r="F16" s="425" t="s">
        <v>465</v>
      </c>
      <c r="G16" s="425" t="s">
        <v>462</v>
      </c>
      <c r="H16" s="425" t="s">
        <v>466</v>
      </c>
      <c r="I16" s="425">
        <v>714804606</v>
      </c>
    </row>
    <row r="17" spans="1:9">
      <c r="A17" s="425">
        <v>1</v>
      </c>
      <c r="B17" s="425" t="s">
        <v>467</v>
      </c>
      <c r="C17" s="425" t="s">
        <v>468</v>
      </c>
      <c r="D17" s="425" t="s">
        <v>469</v>
      </c>
      <c r="E17" s="429">
        <v>731710581</v>
      </c>
      <c r="F17" s="425" t="s">
        <v>470</v>
      </c>
      <c r="G17" s="425" t="s">
        <v>467</v>
      </c>
      <c r="H17" s="425" t="s">
        <v>471</v>
      </c>
      <c r="I17" s="429">
        <v>849836843</v>
      </c>
    </row>
    <row r="18" spans="1:9">
      <c r="A18" s="425">
        <v>1</v>
      </c>
      <c r="B18" s="425" t="s">
        <v>472</v>
      </c>
      <c r="C18" s="425" t="s">
        <v>473</v>
      </c>
      <c r="D18" s="425" t="s">
        <v>474</v>
      </c>
      <c r="E18" s="425">
        <v>836061082</v>
      </c>
      <c r="F18" s="425" t="s">
        <v>475</v>
      </c>
      <c r="G18" s="425" t="s">
        <v>476</v>
      </c>
      <c r="H18" s="425" t="s">
        <v>477</v>
      </c>
      <c r="I18" s="425">
        <v>836061082</v>
      </c>
    </row>
    <row r="19" spans="1:9">
      <c r="A19" s="425">
        <v>1</v>
      </c>
      <c r="B19" s="425" t="s">
        <v>478</v>
      </c>
      <c r="C19" s="425" t="s">
        <v>479</v>
      </c>
      <c r="D19" s="425" t="s">
        <v>480</v>
      </c>
      <c r="E19" s="425">
        <v>823118864</v>
      </c>
      <c r="F19" s="425" t="s">
        <v>481</v>
      </c>
      <c r="G19" s="425" t="s">
        <v>478</v>
      </c>
      <c r="H19" s="425" t="s">
        <v>287</v>
      </c>
      <c r="I19" s="425">
        <v>825734007</v>
      </c>
    </row>
    <row r="20" spans="1:9">
      <c r="A20" s="425">
        <v>1</v>
      </c>
      <c r="B20" s="425" t="s">
        <v>142</v>
      </c>
      <c r="C20" s="425" t="s">
        <v>482</v>
      </c>
      <c r="D20" s="425" t="s">
        <v>483</v>
      </c>
      <c r="E20" s="425">
        <v>726163838</v>
      </c>
      <c r="F20" s="425" t="s">
        <v>448</v>
      </c>
      <c r="G20" s="425" t="s">
        <v>142</v>
      </c>
      <c r="H20" s="425" t="s">
        <v>484</v>
      </c>
      <c r="I20" s="425">
        <v>823755629</v>
      </c>
    </row>
    <row r="21" spans="1:9">
      <c r="A21" s="425">
        <v>1</v>
      </c>
      <c r="B21" s="425" t="s">
        <v>99</v>
      </c>
      <c r="C21" s="425" t="s">
        <v>485</v>
      </c>
      <c r="D21" s="428" t="s">
        <v>486</v>
      </c>
      <c r="E21" s="430">
        <v>827708666</v>
      </c>
    </row>
    <row r="22" spans="1:9">
      <c r="A22" s="425">
        <v>1</v>
      </c>
      <c r="B22" s="425" t="s">
        <v>99</v>
      </c>
      <c r="C22" s="425" t="s">
        <v>98</v>
      </c>
      <c r="D22" s="425" t="s">
        <v>100</v>
      </c>
      <c r="E22" s="425">
        <v>768320282</v>
      </c>
      <c r="F22" s="425" t="s">
        <v>487</v>
      </c>
      <c r="G22" s="425" t="s">
        <v>99</v>
      </c>
      <c r="H22" s="425" t="s">
        <v>101</v>
      </c>
      <c r="I22" s="425">
        <v>768320282</v>
      </c>
    </row>
    <row r="23" spans="1:9">
      <c r="A23" s="425">
        <v>1</v>
      </c>
      <c r="B23" s="425" t="s">
        <v>109</v>
      </c>
      <c r="C23" s="425" t="s">
        <v>488</v>
      </c>
      <c r="D23" s="425" t="s">
        <v>489</v>
      </c>
      <c r="E23" s="425">
        <v>729086518</v>
      </c>
      <c r="F23" s="425" t="s">
        <v>487</v>
      </c>
      <c r="G23" s="425" t="s">
        <v>109</v>
      </c>
      <c r="H23" s="425" t="s">
        <v>110</v>
      </c>
      <c r="I23" s="425">
        <v>822992822</v>
      </c>
    </row>
    <row r="24" spans="1:9">
      <c r="A24" s="425">
        <f>SUM(A10:A23)</f>
        <v>14</v>
      </c>
    </row>
    <row r="25" spans="1:9" s="447" customFormat="1" ht="16.5">
      <c r="B25" s="447" t="s">
        <v>490</v>
      </c>
    </row>
    <row r="26" spans="1:9">
      <c r="A26" s="425">
        <v>1</v>
      </c>
      <c r="B26" s="425" t="s">
        <v>106</v>
      </c>
      <c r="C26" s="425" t="s">
        <v>105</v>
      </c>
      <c r="D26" s="425" t="s">
        <v>107</v>
      </c>
      <c r="E26" s="429">
        <v>836312578</v>
      </c>
      <c r="F26" s="425" t="s">
        <v>491</v>
      </c>
      <c r="G26" s="425" t="s">
        <v>106</v>
      </c>
      <c r="H26" s="425" t="s">
        <v>108</v>
      </c>
      <c r="I26" s="429">
        <v>836312578</v>
      </c>
    </row>
    <row r="27" spans="1:9">
      <c r="A27" s="425">
        <v>1</v>
      </c>
      <c r="B27" s="425" t="s">
        <v>492</v>
      </c>
      <c r="C27" s="425" t="s">
        <v>493</v>
      </c>
      <c r="D27" s="425" t="s">
        <v>494</v>
      </c>
      <c r="E27" s="425">
        <v>762780627</v>
      </c>
      <c r="F27" s="425" t="s">
        <v>495</v>
      </c>
      <c r="G27" s="425" t="s">
        <v>492</v>
      </c>
      <c r="H27" s="425" t="s">
        <v>496</v>
      </c>
      <c r="I27" s="425">
        <v>721992238</v>
      </c>
    </row>
    <row r="28" spans="1:9">
      <c r="A28" s="425">
        <v>1</v>
      </c>
      <c r="B28" s="425" t="s">
        <v>497</v>
      </c>
      <c r="C28" s="425" t="s">
        <v>498</v>
      </c>
      <c r="D28" s="425" t="s">
        <v>499</v>
      </c>
      <c r="E28" s="425">
        <v>827370219</v>
      </c>
      <c r="F28" s="425" t="s">
        <v>491</v>
      </c>
      <c r="G28" s="425" t="s">
        <v>497</v>
      </c>
      <c r="H28" s="425" t="s">
        <v>500</v>
      </c>
      <c r="I28" s="425">
        <v>832852980</v>
      </c>
    </row>
    <row r="29" spans="1:9">
      <c r="A29" s="425">
        <v>1</v>
      </c>
      <c r="B29" s="425" t="s">
        <v>501</v>
      </c>
      <c r="C29" s="425" t="s">
        <v>502</v>
      </c>
      <c r="D29" s="425" t="s">
        <v>503</v>
      </c>
      <c r="E29" s="425">
        <v>723996025</v>
      </c>
      <c r="F29" s="425" t="s">
        <v>504</v>
      </c>
      <c r="G29" s="425" t="s">
        <v>501</v>
      </c>
      <c r="H29" s="425" t="s">
        <v>505</v>
      </c>
      <c r="I29" s="425">
        <v>723996025</v>
      </c>
    </row>
    <row r="30" spans="1:9">
      <c r="A30" s="425">
        <v>1</v>
      </c>
      <c r="B30" s="425" t="s">
        <v>506</v>
      </c>
      <c r="C30" s="425" t="s">
        <v>507</v>
      </c>
      <c r="D30" s="425" t="s">
        <v>508</v>
      </c>
      <c r="E30" s="425">
        <v>829202721</v>
      </c>
      <c r="F30" s="425" t="s">
        <v>509</v>
      </c>
      <c r="G30" s="425" t="s">
        <v>506</v>
      </c>
      <c r="H30" s="425" t="s">
        <v>510</v>
      </c>
      <c r="I30" s="425">
        <v>829202721</v>
      </c>
    </row>
    <row r="31" spans="1:9">
      <c r="A31" s="425">
        <v>1</v>
      </c>
      <c r="B31" s="425" t="s">
        <v>511</v>
      </c>
      <c r="C31" s="425" t="s">
        <v>512</v>
      </c>
      <c r="D31" s="425" t="s">
        <v>513</v>
      </c>
      <c r="E31" s="425">
        <v>713342566</v>
      </c>
      <c r="F31" s="425" t="s">
        <v>514</v>
      </c>
      <c r="G31" s="425" t="s">
        <v>511</v>
      </c>
      <c r="H31" s="425" t="s">
        <v>515</v>
      </c>
      <c r="I31" s="425">
        <v>829236176</v>
      </c>
    </row>
    <row r="32" spans="1:9">
      <c r="A32" s="425">
        <v>1</v>
      </c>
      <c r="B32" s="425" t="s">
        <v>516</v>
      </c>
      <c r="C32" s="425" t="s">
        <v>517</v>
      </c>
      <c r="D32" s="425" t="s">
        <v>518</v>
      </c>
      <c r="E32" s="425">
        <v>781769953</v>
      </c>
      <c r="F32" s="425" t="s">
        <v>519</v>
      </c>
      <c r="G32" s="425" t="s">
        <v>516</v>
      </c>
      <c r="H32" s="425" t="s">
        <v>520</v>
      </c>
      <c r="I32" s="425">
        <v>715124505</v>
      </c>
    </row>
    <row r="33" spans="1:9">
      <c r="A33" s="425">
        <f>SUM(A26:A32)</f>
        <v>7</v>
      </c>
    </row>
    <row r="34" spans="1:9" s="447" customFormat="1" ht="16.5">
      <c r="B34" s="447" t="s">
        <v>521</v>
      </c>
    </row>
    <row r="35" spans="1:9">
      <c r="A35" s="425">
        <v>1</v>
      </c>
      <c r="B35" s="425" t="s">
        <v>522</v>
      </c>
      <c r="C35" s="425" t="s">
        <v>523</v>
      </c>
      <c r="D35" s="425" t="s">
        <v>524</v>
      </c>
      <c r="E35" s="425">
        <v>832257979</v>
      </c>
      <c r="F35" s="425" t="s">
        <v>525</v>
      </c>
      <c r="G35" s="425" t="s">
        <v>522</v>
      </c>
      <c r="H35" s="425" t="s">
        <v>310</v>
      </c>
      <c r="I35" s="425">
        <v>825550814</v>
      </c>
    </row>
    <row r="36" spans="1:9">
      <c r="A36" s="425">
        <v>1</v>
      </c>
      <c r="B36" s="425" t="s">
        <v>121</v>
      </c>
      <c r="C36" s="425" t="s">
        <v>120</v>
      </c>
      <c r="D36" s="425" t="s">
        <v>526</v>
      </c>
      <c r="E36" s="425">
        <v>606515373</v>
      </c>
      <c r="F36" s="425" t="s">
        <v>527</v>
      </c>
      <c r="G36" s="425" t="s">
        <v>121</v>
      </c>
      <c r="H36" s="425" t="s">
        <v>122</v>
      </c>
      <c r="I36" s="429">
        <v>824453800</v>
      </c>
    </row>
    <row r="37" spans="1:9">
      <c r="A37" s="425">
        <v>1</v>
      </c>
      <c r="B37" s="425" t="s">
        <v>324</v>
      </c>
      <c r="C37" s="425" t="s">
        <v>323</v>
      </c>
      <c r="D37" s="425" t="s">
        <v>325</v>
      </c>
      <c r="E37" s="425">
        <v>713560179</v>
      </c>
      <c r="F37" s="425" t="s">
        <v>528</v>
      </c>
      <c r="G37" s="425" t="s">
        <v>324</v>
      </c>
      <c r="H37" s="425" t="s">
        <v>530</v>
      </c>
      <c r="I37" s="425">
        <v>825578120</v>
      </c>
    </row>
    <row r="38" spans="1:9">
      <c r="A38" s="425">
        <v>1</v>
      </c>
      <c r="B38" s="425" t="s">
        <v>116</v>
      </c>
      <c r="C38" s="425" t="s">
        <v>115</v>
      </c>
      <c r="D38" s="425" t="s">
        <v>117</v>
      </c>
      <c r="E38" s="425">
        <v>722593504</v>
      </c>
      <c r="F38" s="425" t="s">
        <v>531</v>
      </c>
      <c r="G38" s="425" t="s">
        <v>116</v>
      </c>
      <c r="H38" s="425" t="s">
        <v>118</v>
      </c>
      <c r="I38" s="425">
        <v>825358252</v>
      </c>
    </row>
    <row r="39" spans="1:9">
      <c r="A39" s="425">
        <v>1</v>
      </c>
      <c r="B39" s="425" t="s">
        <v>511</v>
      </c>
      <c r="C39" s="425" t="s">
        <v>532</v>
      </c>
      <c r="D39" s="425" t="s">
        <v>513</v>
      </c>
      <c r="E39" s="425">
        <v>798804388</v>
      </c>
      <c r="F39" s="425" t="s">
        <v>533</v>
      </c>
      <c r="G39" s="425" t="s">
        <v>511</v>
      </c>
      <c r="H39" s="425" t="s">
        <v>515</v>
      </c>
      <c r="I39" s="425">
        <v>829236176</v>
      </c>
    </row>
    <row r="40" spans="1:9">
      <c r="A40" s="425">
        <v>1</v>
      </c>
      <c r="B40" s="425" t="s">
        <v>129</v>
      </c>
      <c r="C40" s="425" t="s">
        <v>128</v>
      </c>
      <c r="D40" s="425" t="s">
        <v>534</v>
      </c>
      <c r="E40" s="425">
        <v>834172971</v>
      </c>
      <c r="F40" s="425" t="s">
        <v>535</v>
      </c>
      <c r="G40" s="425" t="s">
        <v>129</v>
      </c>
      <c r="H40" s="425" t="s">
        <v>130</v>
      </c>
      <c r="I40" s="425">
        <v>834172971</v>
      </c>
    </row>
    <row r="41" spans="1:9">
      <c r="A41" s="425">
        <v>1</v>
      </c>
      <c r="B41" s="425" t="s">
        <v>536</v>
      </c>
      <c r="C41" s="425" t="s">
        <v>537</v>
      </c>
      <c r="D41" s="425" t="s">
        <v>538</v>
      </c>
      <c r="E41" s="425">
        <v>726365559</v>
      </c>
      <c r="F41" s="425" t="s">
        <v>539</v>
      </c>
      <c r="G41" s="425" t="s">
        <v>536</v>
      </c>
      <c r="H41" s="425" t="s">
        <v>540</v>
      </c>
      <c r="I41" s="425">
        <v>825882133</v>
      </c>
    </row>
    <row r="42" spans="1:9">
      <c r="A42" s="425">
        <v>1</v>
      </c>
      <c r="B42" s="425" t="s">
        <v>457</v>
      </c>
      <c r="C42" s="425" t="s">
        <v>498</v>
      </c>
      <c r="D42" s="425" t="s">
        <v>459</v>
      </c>
      <c r="E42" s="425">
        <v>824644225</v>
      </c>
      <c r="F42" s="425" t="s">
        <v>460</v>
      </c>
      <c r="G42" s="425" t="s">
        <v>457</v>
      </c>
      <c r="H42" s="425" t="s">
        <v>461</v>
      </c>
      <c r="I42" s="425">
        <v>824644225</v>
      </c>
    </row>
    <row r="43" spans="1:9">
      <c r="A43" s="425">
        <v>1</v>
      </c>
      <c r="B43" s="425" t="s">
        <v>541</v>
      </c>
      <c r="C43" s="425" t="s">
        <v>542</v>
      </c>
      <c r="D43" s="425" t="s">
        <v>543</v>
      </c>
      <c r="E43" s="425">
        <v>725644713</v>
      </c>
      <c r="F43" s="425" t="s">
        <v>544</v>
      </c>
      <c r="G43" s="425" t="s">
        <v>541</v>
      </c>
      <c r="H43" s="425" t="s">
        <v>545</v>
      </c>
      <c r="I43" s="425">
        <v>832601552</v>
      </c>
    </row>
    <row r="44" spans="1:9">
      <c r="A44" s="425">
        <v>1</v>
      </c>
      <c r="B44" s="425" t="s">
        <v>166</v>
      </c>
      <c r="C44" s="425" t="s">
        <v>546</v>
      </c>
      <c r="D44" s="425" t="s">
        <v>547</v>
      </c>
      <c r="E44" s="425">
        <v>834412522</v>
      </c>
      <c r="F44" s="425" t="s">
        <v>548</v>
      </c>
      <c r="G44" s="425" t="s">
        <v>166</v>
      </c>
      <c r="H44" s="425" t="s">
        <v>549</v>
      </c>
      <c r="I44" s="425">
        <v>834412522</v>
      </c>
    </row>
    <row r="45" spans="1:9">
      <c r="A45" s="425">
        <v>1</v>
      </c>
      <c r="B45" s="425" t="s">
        <v>550</v>
      </c>
      <c r="C45" s="425" t="s">
        <v>551</v>
      </c>
      <c r="D45" s="425" t="s">
        <v>139</v>
      </c>
      <c r="E45" s="429">
        <v>762698945</v>
      </c>
      <c r="F45" s="425" t="s">
        <v>552</v>
      </c>
      <c r="G45" s="425" t="s">
        <v>138</v>
      </c>
      <c r="H45" s="425" t="s">
        <v>553</v>
      </c>
      <c r="I45" s="425">
        <v>727816609</v>
      </c>
    </row>
    <row r="46" spans="1:9">
      <c r="A46" s="425">
        <v>1</v>
      </c>
      <c r="B46" s="425" t="s">
        <v>268</v>
      </c>
      <c r="C46" s="425" t="s">
        <v>554</v>
      </c>
      <c r="D46" s="425" t="s">
        <v>555</v>
      </c>
      <c r="E46" s="425">
        <v>725857233</v>
      </c>
      <c r="F46" s="425" t="s">
        <v>448</v>
      </c>
      <c r="G46" s="425" t="s">
        <v>268</v>
      </c>
      <c r="H46" s="425" t="s">
        <v>556</v>
      </c>
      <c r="I46" s="425">
        <v>824663132</v>
      </c>
    </row>
    <row r="47" spans="1:9">
      <c r="A47" s="425">
        <v>1</v>
      </c>
      <c r="B47" s="431" t="s">
        <v>557</v>
      </c>
      <c r="C47" s="431" t="s">
        <v>145</v>
      </c>
      <c r="D47" s="428" t="s">
        <v>558</v>
      </c>
      <c r="E47" s="425">
        <v>829449908</v>
      </c>
      <c r="F47" s="425" t="s">
        <v>509</v>
      </c>
    </row>
    <row r="48" spans="1:9">
      <c r="A48" s="425">
        <f>SUM(A35:A47)</f>
        <v>13</v>
      </c>
    </row>
    <row r="49" spans="1:9" s="447" customFormat="1" ht="16.5">
      <c r="B49" s="447" t="s">
        <v>559</v>
      </c>
    </row>
    <row r="50" spans="1:9">
      <c r="A50" s="425">
        <v>1</v>
      </c>
      <c r="B50" s="425" t="s">
        <v>114</v>
      </c>
      <c r="C50" s="425" t="s">
        <v>125</v>
      </c>
      <c r="D50" s="425" t="s">
        <v>126</v>
      </c>
      <c r="E50" s="425">
        <v>827816917</v>
      </c>
      <c r="F50" s="425" t="s">
        <v>560</v>
      </c>
      <c r="G50" s="425" t="s">
        <v>114</v>
      </c>
      <c r="H50" s="425" t="s">
        <v>127</v>
      </c>
      <c r="I50" s="425">
        <v>827816917</v>
      </c>
    </row>
    <row r="51" spans="1:9">
      <c r="A51" s="425">
        <v>1</v>
      </c>
      <c r="B51" s="425" t="s">
        <v>561</v>
      </c>
      <c r="C51" s="425" t="s">
        <v>562</v>
      </c>
      <c r="D51" s="425" t="s">
        <v>563</v>
      </c>
      <c r="E51" s="425">
        <v>725803987</v>
      </c>
      <c r="F51" s="425" t="s">
        <v>564</v>
      </c>
      <c r="G51" s="425" t="s">
        <v>561</v>
      </c>
      <c r="H51" s="425" t="s">
        <v>565</v>
      </c>
      <c r="I51" s="425">
        <v>824165754</v>
      </c>
    </row>
    <row r="52" spans="1:9">
      <c r="A52" s="425">
        <v>1</v>
      </c>
      <c r="B52" s="425" t="s">
        <v>150</v>
      </c>
      <c r="C52" s="425" t="s">
        <v>149</v>
      </c>
      <c r="D52" s="425" t="s">
        <v>151</v>
      </c>
      <c r="E52" s="425">
        <v>718624588</v>
      </c>
      <c r="F52" s="425" t="s">
        <v>566</v>
      </c>
      <c r="G52" s="425" t="s">
        <v>150</v>
      </c>
      <c r="H52" s="425" t="s">
        <v>152</v>
      </c>
      <c r="I52" s="425">
        <v>832606682</v>
      </c>
    </row>
    <row r="53" spans="1:9">
      <c r="A53" s="425">
        <v>1</v>
      </c>
      <c r="B53" s="425" t="s">
        <v>141</v>
      </c>
      <c r="C53" s="425" t="s">
        <v>567</v>
      </c>
      <c r="D53" s="425" t="s">
        <v>140</v>
      </c>
      <c r="E53" s="429">
        <v>832391866</v>
      </c>
      <c r="F53" s="425" t="s">
        <v>509</v>
      </c>
      <c r="G53" s="425" t="s">
        <v>141</v>
      </c>
      <c r="H53" s="425" t="s">
        <v>104</v>
      </c>
      <c r="I53" s="429">
        <v>832604862</v>
      </c>
    </row>
    <row r="54" spans="1:9">
      <c r="A54" s="425">
        <v>1</v>
      </c>
      <c r="B54" s="425" t="s">
        <v>158</v>
      </c>
      <c r="C54" s="425" t="s">
        <v>157</v>
      </c>
      <c r="D54" s="425" t="s">
        <v>159</v>
      </c>
      <c r="E54" s="425">
        <v>760476716</v>
      </c>
      <c r="F54" s="425" t="s">
        <v>509</v>
      </c>
      <c r="G54" s="425" t="s">
        <v>158</v>
      </c>
      <c r="H54" s="425" t="s">
        <v>160</v>
      </c>
      <c r="I54" s="425">
        <v>825588985</v>
      </c>
    </row>
    <row r="55" spans="1:9">
      <c r="A55" s="425">
        <v>1</v>
      </c>
      <c r="B55" s="425" t="s">
        <v>153</v>
      </c>
      <c r="C55" s="425" t="s">
        <v>568</v>
      </c>
      <c r="D55" s="425" t="s">
        <v>569</v>
      </c>
      <c r="E55" s="425">
        <v>847812333</v>
      </c>
      <c r="F55" s="425" t="s">
        <v>570</v>
      </c>
      <c r="G55" s="425" t="s">
        <v>153</v>
      </c>
      <c r="H55" s="425" t="s">
        <v>571</v>
      </c>
      <c r="I55" s="425">
        <v>825651406</v>
      </c>
    </row>
    <row r="56" spans="1:9">
      <c r="A56" s="425">
        <v>1</v>
      </c>
      <c r="B56" s="425" t="s">
        <v>155</v>
      </c>
      <c r="C56" s="425" t="s">
        <v>154</v>
      </c>
      <c r="D56" s="425" t="s">
        <v>572</v>
      </c>
      <c r="E56" s="425">
        <v>849728249</v>
      </c>
      <c r="F56" s="425" t="s">
        <v>470</v>
      </c>
      <c r="G56" s="425" t="s">
        <v>155</v>
      </c>
      <c r="H56" s="425" t="s">
        <v>156</v>
      </c>
      <c r="I56" s="425">
        <v>826004553</v>
      </c>
    </row>
    <row r="57" spans="1:9">
      <c r="A57" s="425">
        <v>1</v>
      </c>
      <c r="B57" s="425" t="s">
        <v>133</v>
      </c>
      <c r="C57" s="425" t="s">
        <v>132</v>
      </c>
      <c r="D57" s="425" t="s">
        <v>573</v>
      </c>
      <c r="E57" s="425">
        <v>727119059</v>
      </c>
      <c r="F57" s="425" t="s">
        <v>574</v>
      </c>
      <c r="G57" s="425" t="s">
        <v>133</v>
      </c>
      <c r="H57" s="425" t="s">
        <v>134</v>
      </c>
      <c r="I57" s="425">
        <v>835590963</v>
      </c>
    </row>
    <row r="58" spans="1:9">
      <c r="A58" s="425">
        <v>1</v>
      </c>
      <c r="B58" s="425" t="s">
        <v>136</v>
      </c>
      <c r="C58" s="425" t="s">
        <v>135</v>
      </c>
      <c r="D58" s="425" t="s">
        <v>575</v>
      </c>
      <c r="E58" s="425">
        <v>724644397</v>
      </c>
      <c r="F58" s="425" t="s">
        <v>495</v>
      </c>
      <c r="G58" s="425" t="s">
        <v>136</v>
      </c>
      <c r="H58" s="425" t="s">
        <v>137</v>
      </c>
      <c r="I58" s="425">
        <v>716002368</v>
      </c>
    </row>
    <row r="59" spans="1:9">
      <c r="A59" s="425">
        <v>1</v>
      </c>
      <c r="B59" s="425" t="s">
        <v>576</v>
      </c>
      <c r="C59" s="425" t="s">
        <v>577</v>
      </c>
      <c r="D59" s="425" t="s">
        <v>578</v>
      </c>
      <c r="E59" s="425">
        <v>828947323</v>
      </c>
      <c r="F59" s="425" t="s">
        <v>548</v>
      </c>
      <c r="G59" s="425" t="s">
        <v>576</v>
      </c>
      <c r="H59" s="425" t="s">
        <v>210</v>
      </c>
      <c r="I59" s="425">
        <v>828043143</v>
      </c>
    </row>
    <row r="60" spans="1:9">
      <c r="A60" s="425">
        <v>1</v>
      </c>
      <c r="B60" s="425" t="s">
        <v>579</v>
      </c>
      <c r="C60" s="425" t="s">
        <v>580</v>
      </c>
      <c r="D60" s="425" t="s">
        <v>581</v>
      </c>
      <c r="E60" s="425">
        <v>611970519</v>
      </c>
      <c r="F60" s="425" t="s">
        <v>582</v>
      </c>
      <c r="G60" s="425" t="s">
        <v>579</v>
      </c>
      <c r="H60" s="425" t="s">
        <v>583</v>
      </c>
      <c r="I60" s="425">
        <v>836461313</v>
      </c>
    </row>
    <row r="61" spans="1:9">
      <c r="A61" s="425">
        <v>1</v>
      </c>
      <c r="B61" s="425" t="s">
        <v>146</v>
      </c>
      <c r="C61" s="425" t="s">
        <v>145</v>
      </c>
      <c r="D61" s="425" t="s">
        <v>147</v>
      </c>
      <c r="E61" s="425">
        <v>740280540</v>
      </c>
      <c r="F61" s="425" t="s">
        <v>509</v>
      </c>
      <c r="G61" s="425" t="s">
        <v>146</v>
      </c>
      <c r="H61" s="425" t="s">
        <v>148</v>
      </c>
      <c r="I61" s="425">
        <v>845812576</v>
      </c>
    </row>
    <row r="62" spans="1:9">
      <c r="A62" s="425">
        <v>1</v>
      </c>
      <c r="B62" s="425" t="s">
        <v>123</v>
      </c>
      <c r="C62" s="425" t="s">
        <v>120</v>
      </c>
      <c r="D62" s="425" t="s">
        <v>584</v>
      </c>
      <c r="E62" s="425">
        <v>727468945</v>
      </c>
      <c r="F62" s="425" t="s">
        <v>585</v>
      </c>
      <c r="G62" s="425" t="s">
        <v>123</v>
      </c>
      <c r="H62" s="425" t="s">
        <v>124</v>
      </c>
      <c r="I62" s="425">
        <v>727468945</v>
      </c>
    </row>
    <row r="63" spans="1:9">
      <c r="A63" s="425">
        <v>1</v>
      </c>
      <c r="B63" s="425" t="s">
        <v>162</v>
      </c>
      <c r="C63" s="425" t="s">
        <v>161</v>
      </c>
      <c r="D63" s="425" t="s">
        <v>163</v>
      </c>
      <c r="E63" s="425">
        <v>837761130</v>
      </c>
      <c r="F63" s="425" t="s">
        <v>509</v>
      </c>
      <c r="G63" s="425" t="s">
        <v>162</v>
      </c>
      <c r="H63" s="425" t="s">
        <v>164</v>
      </c>
      <c r="I63" s="425">
        <v>723499326</v>
      </c>
    </row>
    <row r="64" spans="1:9">
      <c r="A64" s="425">
        <f>SUM(A50:A63)</f>
        <v>14</v>
      </c>
    </row>
    <row r="65" spans="1:9" s="447" customFormat="1" ht="16.5">
      <c r="B65" s="447" t="s">
        <v>586</v>
      </c>
    </row>
    <row r="66" spans="1:9">
      <c r="A66" s="425">
        <v>1</v>
      </c>
      <c r="B66" s="425" t="s">
        <v>587</v>
      </c>
      <c r="C66" s="425" t="s">
        <v>249</v>
      </c>
      <c r="D66" s="425" t="s">
        <v>588</v>
      </c>
      <c r="E66" s="425">
        <v>813420394</v>
      </c>
      <c r="F66" s="425" t="s">
        <v>589</v>
      </c>
      <c r="G66" s="425" t="s">
        <v>587</v>
      </c>
      <c r="H66" s="425" t="s">
        <v>590</v>
      </c>
      <c r="I66" s="425">
        <v>761518000</v>
      </c>
    </row>
    <row r="67" spans="1:9">
      <c r="A67" s="425">
        <v>1</v>
      </c>
      <c r="B67" s="425" t="s">
        <v>178</v>
      </c>
      <c r="C67" s="425" t="s">
        <v>177</v>
      </c>
      <c r="D67" s="425" t="s">
        <v>591</v>
      </c>
      <c r="E67" s="425">
        <v>847865300</v>
      </c>
      <c r="F67" s="425" t="s">
        <v>592</v>
      </c>
      <c r="G67" s="425" t="s">
        <v>178</v>
      </c>
      <c r="H67" s="425" t="s">
        <v>179</v>
      </c>
      <c r="I67" s="425">
        <v>847865300</v>
      </c>
    </row>
    <row r="68" spans="1:9">
      <c r="A68" s="425">
        <v>1</v>
      </c>
      <c r="B68" s="425" t="s">
        <v>150</v>
      </c>
      <c r="C68" s="425" t="s">
        <v>181</v>
      </c>
      <c r="D68" s="425" t="s">
        <v>168</v>
      </c>
      <c r="E68" s="425">
        <v>829288666</v>
      </c>
      <c r="F68" s="425" t="s">
        <v>593</v>
      </c>
      <c r="G68" s="425" t="s">
        <v>150</v>
      </c>
      <c r="H68" s="425" t="s">
        <v>169</v>
      </c>
      <c r="I68" s="425">
        <v>827463942</v>
      </c>
    </row>
    <row r="69" spans="1:9">
      <c r="A69" s="425" t="s">
        <v>411</v>
      </c>
      <c r="B69" s="425" t="s">
        <v>594</v>
      </c>
      <c r="C69" s="425" t="s">
        <v>595</v>
      </c>
      <c r="D69" s="425" t="s">
        <v>596</v>
      </c>
      <c r="E69" s="425">
        <v>722016513</v>
      </c>
      <c r="F69" s="425" t="s">
        <v>597</v>
      </c>
      <c r="G69" s="425" t="s">
        <v>598</v>
      </c>
      <c r="H69" s="425" t="s">
        <v>599</v>
      </c>
      <c r="I69" s="425">
        <v>722016513</v>
      </c>
    </row>
    <row r="70" spans="1:9">
      <c r="A70" s="425">
        <v>1</v>
      </c>
      <c r="B70" s="425" t="s">
        <v>600</v>
      </c>
      <c r="C70" s="425" t="s">
        <v>601</v>
      </c>
      <c r="D70" s="425" t="s">
        <v>602</v>
      </c>
      <c r="E70" s="425">
        <v>833915904</v>
      </c>
      <c r="F70" s="425" t="s">
        <v>603</v>
      </c>
      <c r="G70" s="425" t="s">
        <v>600</v>
      </c>
      <c r="H70" s="425" t="s">
        <v>604</v>
      </c>
      <c r="I70" s="425">
        <v>833915904</v>
      </c>
    </row>
    <row r="71" spans="1:9">
      <c r="A71" s="425">
        <v>1</v>
      </c>
      <c r="B71" s="425" t="s">
        <v>909</v>
      </c>
      <c r="C71" s="425" t="s">
        <v>910</v>
      </c>
      <c r="D71" s="428" t="s">
        <v>911</v>
      </c>
      <c r="E71" s="425">
        <v>824559327</v>
      </c>
      <c r="F71" s="425" t="s">
        <v>491</v>
      </c>
    </row>
    <row r="72" spans="1:9">
      <c r="A72" s="425">
        <v>1</v>
      </c>
      <c r="B72" s="425" t="s">
        <v>187</v>
      </c>
      <c r="C72" s="425" t="s">
        <v>186</v>
      </c>
      <c r="D72" s="425" t="s">
        <v>605</v>
      </c>
      <c r="E72" s="425">
        <v>749655555</v>
      </c>
      <c r="F72" s="425" t="s">
        <v>606</v>
      </c>
      <c r="G72" s="425" t="s">
        <v>187</v>
      </c>
      <c r="H72" s="425" t="s">
        <v>607</v>
      </c>
      <c r="I72" s="425">
        <v>749655555</v>
      </c>
    </row>
    <row r="73" spans="1:9">
      <c r="A73" s="425">
        <v>1</v>
      </c>
      <c r="B73" s="425" t="s">
        <v>166</v>
      </c>
      <c r="C73" s="425" t="s">
        <v>608</v>
      </c>
      <c r="D73" s="425" t="s">
        <v>609</v>
      </c>
      <c r="E73" s="425">
        <v>823705052</v>
      </c>
      <c r="F73" s="425" t="s">
        <v>593</v>
      </c>
      <c r="G73" s="425" t="s">
        <v>166</v>
      </c>
      <c r="H73" s="425" t="s">
        <v>189</v>
      </c>
      <c r="I73" s="425">
        <v>823705052</v>
      </c>
    </row>
    <row r="74" spans="1:9">
      <c r="A74" s="425">
        <v>1</v>
      </c>
      <c r="B74" s="425" t="s">
        <v>610</v>
      </c>
      <c r="C74" s="425" t="s">
        <v>611</v>
      </c>
      <c r="D74" s="425" t="s">
        <v>171</v>
      </c>
      <c r="E74" s="429">
        <v>833818012</v>
      </c>
      <c r="F74" s="425" t="s">
        <v>612</v>
      </c>
      <c r="G74" s="425" t="s">
        <v>610</v>
      </c>
      <c r="H74" s="425" t="s">
        <v>172</v>
      </c>
      <c r="I74" s="429">
        <v>833818012</v>
      </c>
    </row>
    <row r="75" spans="1:9">
      <c r="A75" s="425">
        <v>1</v>
      </c>
      <c r="B75" s="425" t="s">
        <v>610</v>
      </c>
      <c r="C75" s="425" t="s">
        <v>170</v>
      </c>
      <c r="D75" s="425" t="s">
        <v>171</v>
      </c>
      <c r="E75" s="429">
        <v>833818012</v>
      </c>
      <c r="F75" s="425" t="s">
        <v>612</v>
      </c>
      <c r="G75" s="425" t="s">
        <v>610</v>
      </c>
      <c r="H75" s="425" t="s">
        <v>172</v>
      </c>
      <c r="I75" s="429">
        <v>833818012</v>
      </c>
    </row>
    <row r="76" spans="1:9">
      <c r="A76" s="425">
        <v>1</v>
      </c>
      <c r="B76" s="425" t="s">
        <v>613</v>
      </c>
      <c r="C76" s="425" t="s">
        <v>614</v>
      </c>
      <c r="D76" s="425" t="s">
        <v>615</v>
      </c>
      <c r="E76" s="425">
        <v>824638414</v>
      </c>
      <c r="F76" s="425" t="s">
        <v>616</v>
      </c>
      <c r="G76" s="425" t="s">
        <v>613</v>
      </c>
      <c r="H76" s="425" t="s">
        <v>617</v>
      </c>
      <c r="I76" s="425">
        <v>824638414</v>
      </c>
    </row>
    <row r="77" spans="1:9">
      <c r="A77" s="425">
        <f>SUM(A66:A76)</f>
        <v>10</v>
      </c>
    </row>
    <row r="78" spans="1:9" s="447" customFormat="1" ht="16.5">
      <c r="B78" s="447" t="s">
        <v>618</v>
      </c>
    </row>
    <row r="79" spans="1:9">
      <c r="A79" s="425">
        <v>1</v>
      </c>
      <c r="B79" s="425" t="s">
        <v>183</v>
      </c>
      <c r="C79" s="425" t="s">
        <v>182</v>
      </c>
      <c r="D79" s="425" t="s">
        <v>184</v>
      </c>
      <c r="E79" s="425">
        <v>824116917</v>
      </c>
      <c r="F79" s="425" t="s">
        <v>434</v>
      </c>
      <c r="G79" s="425" t="s">
        <v>183</v>
      </c>
      <c r="H79" s="425" t="s">
        <v>185</v>
      </c>
      <c r="I79" s="425">
        <v>824116917</v>
      </c>
    </row>
    <row r="80" spans="1:9">
      <c r="A80" s="425">
        <v>1</v>
      </c>
      <c r="B80" s="425" t="s">
        <v>212</v>
      </c>
      <c r="C80" s="425" t="s">
        <v>211</v>
      </c>
      <c r="D80" s="425" t="s">
        <v>213</v>
      </c>
      <c r="E80" s="425">
        <v>714622520</v>
      </c>
      <c r="F80" s="425" t="s">
        <v>448</v>
      </c>
      <c r="G80" s="425" t="s">
        <v>212</v>
      </c>
      <c r="H80" s="425" t="s">
        <v>199</v>
      </c>
      <c r="I80" s="425">
        <v>732274602</v>
      </c>
    </row>
    <row r="81" spans="1:9">
      <c r="A81" s="425">
        <v>1</v>
      </c>
      <c r="B81" s="425" t="s">
        <v>619</v>
      </c>
      <c r="C81" s="425" t="s">
        <v>620</v>
      </c>
      <c r="D81" s="425" t="s">
        <v>621</v>
      </c>
      <c r="E81" s="425">
        <v>833069911</v>
      </c>
      <c r="F81" s="425" t="s">
        <v>622</v>
      </c>
      <c r="G81" s="425" t="s">
        <v>619</v>
      </c>
      <c r="H81" s="425" t="s">
        <v>623</v>
      </c>
      <c r="I81" s="425">
        <v>833069911</v>
      </c>
    </row>
    <row r="82" spans="1:9">
      <c r="A82" s="425">
        <v>1</v>
      </c>
      <c r="B82" s="425" t="s">
        <v>174</v>
      </c>
      <c r="C82" s="425" t="s">
        <v>173</v>
      </c>
      <c r="D82" s="425" t="s">
        <v>175</v>
      </c>
      <c r="E82" s="425">
        <v>790478609</v>
      </c>
      <c r="F82" s="425" t="s">
        <v>624</v>
      </c>
      <c r="G82" s="425" t="s">
        <v>174</v>
      </c>
      <c r="H82" s="425" t="s">
        <v>176</v>
      </c>
      <c r="I82" s="425">
        <v>833087192</v>
      </c>
    </row>
    <row r="83" spans="1:9">
      <c r="A83" s="425">
        <v>1</v>
      </c>
      <c r="B83" s="425" t="s">
        <v>522</v>
      </c>
      <c r="C83" s="425" t="s">
        <v>625</v>
      </c>
      <c r="D83" s="425" t="s">
        <v>524</v>
      </c>
      <c r="E83" s="425">
        <v>832353977</v>
      </c>
      <c r="F83" s="425" t="s">
        <v>626</v>
      </c>
      <c r="G83" s="425" t="s">
        <v>522</v>
      </c>
      <c r="H83" s="425" t="s">
        <v>310</v>
      </c>
      <c r="I83" s="425">
        <v>825550814</v>
      </c>
    </row>
    <row r="84" spans="1:9">
      <c r="A84" s="425" t="s">
        <v>411</v>
      </c>
      <c r="B84" s="425" t="s">
        <v>218</v>
      </c>
      <c r="C84" s="425" t="s">
        <v>217</v>
      </c>
      <c r="D84" s="425" t="s">
        <v>219</v>
      </c>
      <c r="E84" s="425">
        <v>764971837</v>
      </c>
      <c r="F84" s="425" t="s">
        <v>627</v>
      </c>
      <c r="G84" s="425" t="s">
        <v>218</v>
      </c>
      <c r="H84" s="425" t="s">
        <v>220</v>
      </c>
      <c r="I84" s="425">
        <v>724805973</v>
      </c>
    </row>
    <row r="85" spans="1:9">
      <c r="A85" s="425">
        <v>1</v>
      </c>
      <c r="B85" s="425" t="s">
        <v>194</v>
      </c>
      <c r="C85" s="425" t="s">
        <v>193</v>
      </c>
      <c r="D85" s="425" t="s">
        <v>628</v>
      </c>
      <c r="E85" s="425">
        <v>736053162</v>
      </c>
      <c r="F85" s="425" t="s">
        <v>448</v>
      </c>
      <c r="G85" s="425" t="s">
        <v>194</v>
      </c>
      <c r="H85" s="425" t="s">
        <v>195</v>
      </c>
      <c r="I85" s="425">
        <v>732272538</v>
      </c>
    </row>
    <row r="86" spans="1:9">
      <c r="A86" s="425">
        <v>1</v>
      </c>
      <c r="B86" s="425" t="s">
        <v>150</v>
      </c>
      <c r="C86" s="425" t="s">
        <v>167</v>
      </c>
      <c r="D86" s="425" t="s">
        <v>168</v>
      </c>
      <c r="E86" s="425">
        <v>829288666</v>
      </c>
      <c r="F86" s="425" t="s">
        <v>593</v>
      </c>
      <c r="G86" s="425" t="s">
        <v>150</v>
      </c>
      <c r="H86" s="425" t="s">
        <v>169</v>
      </c>
      <c r="I86" s="425">
        <v>827463942</v>
      </c>
    </row>
    <row r="87" spans="1:9">
      <c r="A87" s="425">
        <v>1</v>
      </c>
      <c r="B87" s="425" t="s">
        <v>208</v>
      </c>
      <c r="C87" s="425" t="s">
        <v>207</v>
      </c>
      <c r="D87" s="425" t="s">
        <v>209</v>
      </c>
      <c r="E87" s="425">
        <v>747926440</v>
      </c>
      <c r="F87" s="425" t="s">
        <v>460</v>
      </c>
      <c r="G87" s="425" t="s">
        <v>208</v>
      </c>
      <c r="H87" s="425" t="s">
        <v>210</v>
      </c>
      <c r="I87" s="425">
        <v>833784696</v>
      </c>
    </row>
    <row r="88" spans="1:9">
      <c r="A88" s="425">
        <v>1</v>
      </c>
      <c r="B88" s="425" t="s">
        <v>412</v>
      </c>
      <c r="C88" s="425" t="s">
        <v>629</v>
      </c>
      <c r="D88" s="425" t="s">
        <v>413</v>
      </c>
      <c r="E88" s="425">
        <v>829049411</v>
      </c>
      <c r="F88" s="425" t="s">
        <v>630</v>
      </c>
      <c r="G88" s="425" t="s">
        <v>412</v>
      </c>
      <c r="H88" s="425" t="s">
        <v>111</v>
      </c>
      <c r="I88" s="425">
        <v>829049411</v>
      </c>
    </row>
    <row r="89" spans="1:9">
      <c r="A89" s="425">
        <v>1</v>
      </c>
      <c r="B89" s="425" t="s">
        <v>215</v>
      </c>
      <c r="C89" s="425" t="s">
        <v>214</v>
      </c>
      <c r="D89" s="425" t="s">
        <v>631</v>
      </c>
      <c r="E89" s="425" t="s">
        <v>632</v>
      </c>
      <c r="F89" s="425" t="s">
        <v>633</v>
      </c>
      <c r="G89" s="425" t="s">
        <v>215</v>
      </c>
      <c r="H89" s="425" t="s">
        <v>216</v>
      </c>
      <c r="I89" s="425">
        <v>828212424</v>
      </c>
    </row>
    <row r="90" spans="1:9">
      <c r="A90" s="425">
        <v>1</v>
      </c>
      <c r="B90" s="425" t="s">
        <v>634</v>
      </c>
      <c r="C90" s="425" t="s">
        <v>635</v>
      </c>
      <c r="D90" s="425" t="s">
        <v>636</v>
      </c>
      <c r="E90" s="425">
        <v>832272963</v>
      </c>
      <c r="F90" s="425" t="s">
        <v>637</v>
      </c>
      <c r="G90" s="425" t="s">
        <v>634</v>
      </c>
      <c r="H90" s="425" t="s">
        <v>241</v>
      </c>
      <c r="I90" s="425">
        <v>832272963</v>
      </c>
    </row>
    <row r="91" spans="1:9">
      <c r="A91" s="425">
        <v>1</v>
      </c>
      <c r="B91" s="425" t="s">
        <v>638</v>
      </c>
      <c r="C91" s="425" t="s">
        <v>639</v>
      </c>
      <c r="D91" s="425" t="s">
        <v>640</v>
      </c>
      <c r="E91" s="425">
        <v>724221172</v>
      </c>
      <c r="F91" s="425" t="s">
        <v>641</v>
      </c>
      <c r="G91" s="425" t="s">
        <v>642</v>
      </c>
      <c r="H91" s="425" t="s">
        <v>643</v>
      </c>
      <c r="I91" s="425">
        <v>724221172</v>
      </c>
    </row>
    <row r="92" spans="1:9">
      <c r="A92" s="425">
        <v>1</v>
      </c>
      <c r="B92" s="425" t="s">
        <v>201</v>
      </c>
      <c r="C92" s="425" t="s">
        <v>200</v>
      </c>
      <c r="D92" s="425" t="s">
        <v>644</v>
      </c>
      <c r="E92" s="425">
        <v>846676522</v>
      </c>
      <c r="F92" s="425" t="s">
        <v>645</v>
      </c>
      <c r="G92" s="425" t="s">
        <v>201</v>
      </c>
      <c r="H92" s="425" t="s">
        <v>646</v>
      </c>
      <c r="I92" s="425">
        <v>825593232</v>
      </c>
    </row>
    <row r="93" spans="1:9">
      <c r="A93" s="425">
        <v>1</v>
      </c>
      <c r="B93" s="425" t="s">
        <v>647</v>
      </c>
      <c r="C93" s="425" t="s">
        <v>648</v>
      </c>
      <c r="D93" s="425" t="s">
        <v>649</v>
      </c>
      <c r="E93" s="429">
        <v>725693176</v>
      </c>
      <c r="F93" s="425" t="s">
        <v>448</v>
      </c>
      <c r="G93" s="425" t="s">
        <v>647</v>
      </c>
      <c r="H93" s="425" t="s">
        <v>650</v>
      </c>
      <c r="I93" s="429">
        <v>825766656</v>
      </c>
    </row>
    <row r="94" spans="1:9">
      <c r="A94" s="425">
        <v>1</v>
      </c>
      <c r="B94" s="425" t="s">
        <v>92</v>
      </c>
      <c r="C94" s="425" t="s">
        <v>651</v>
      </c>
      <c r="D94" s="425" t="s">
        <v>93</v>
      </c>
      <c r="E94" s="425">
        <v>726709740</v>
      </c>
      <c r="F94" s="425" t="s">
        <v>491</v>
      </c>
      <c r="G94" s="425" t="s">
        <v>92</v>
      </c>
      <c r="H94" s="425" t="s">
        <v>91</v>
      </c>
      <c r="I94" s="425">
        <v>824451650</v>
      </c>
    </row>
    <row r="95" spans="1:9">
      <c r="A95" s="425">
        <v>1</v>
      </c>
      <c r="B95" s="425" t="s">
        <v>203</v>
      </c>
      <c r="C95" s="425" t="s">
        <v>202</v>
      </c>
      <c r="D95" s="425" t="s">
        <v>204</v>
      </c>
      <c r="E95" s="425">
        <v>747916540</v>
      </c>
      <c r="F95" s="425" t="s">
        <v>652</v>
      </c>
      <c r="G95" s="425" t="s">
        <v>203</v>
      </c>
      <c r="H95" s="425" t="s">
        <v>205</v>
      </c>
      <c r="I95" s="425">
        <v>747916540</v>
      </c>
    </row>
    <row r="96" spans="1:9">
      <c r="A96" s="425">
        <v>1</v>
      </c>
      <c r="B96" s="425" t="s">
        <v>653</v>
      </c>
      <c r="C96" s="425" t="s">
        <v>654</v>
      </c>
      <c r="D96" s="425" t="s">
        <v>655</v>
      </c>
      <c r="E96" s="425">
        <v>823003674</v>
      </c>
      <c r="F96" s="425" t="s">
        <v>656</v>
      </c>
      <c r="G96" s="425" t="s">
        <v>653</v>
      </c>
      <c r="H96" s="425" t="s">
        <v>657</v>
      </c>
      <c r="I96" s="425">
        <v>823003674</v>
      </c>
    </row>
    <row r="97" spans="1:9">
      <c r="A97" s="425">
        <v>1</v>
      </c>
      <c r="B97" s="425" t="s">
        <v>658</v>
      </c>
      <c r="C97" s="425" t="s">
        <v>659</v>
      </c>
      <c r="D97" s="425" t="s">
        <v>660</v>
      </c>
      <c r="E97" s="425">
        <v>813619416</v>
      </c>
      <c r="F97" s="425" t="s">
        <v>661</v>
      </c>
      <c r="G97" s="425" t="s">
        <v>658</v>
      </c>
      <c r="H97" s="425" t="s">
        <v>662</v>
      </c>
      <c r="I97" s="425">
        <v>823063876</v>
      </c>
    </row>
    <row r="98" spans="1:9">
      <c r="A98" s="425">
        <v>1</v>
      </c>
      <c r="B98" s="425" t="s">
        <v>142</v>
      </c>
      <c r="C98" s="425" t="s">
        <v>663</v>
      </c>
      <c r="D98" s="425" t="s">
        <v>180</v>
      </c>
      <c r="E98" s="425">
        <v>833300098</v>
      </c>
      <c r="F98" s="425" t="s">
        <v>448</v>
      </c>
      <c r="G98" s="425" t="s">
        <v>142</v>
      </c>
      <c r="H98" s="425" t="s">
        <v>664</v>
      </c>
      <c r="I98" s="425">
        <v>833300098</v>
      </c>
    </row>
    <row r="99" spans="1:9">
      <c r="A99" s="425">
        <v>1</v>
      </c>
      <c r="B99" s="425" t="s">
        <v>665</v>
      </c>
      <c r="C99" s="425" t="s">
        <v>666</v>
      </c>
      <c r="D99" s="425" t="s">
        <v>667</v>
      </c>
      <c r="E99" s="425">
        <v>7608849727</v>
      </c>
      <c r="F99" s="425" t="s">
        <v>668</v>
      </c>
      <c r="G99" s="425" t="s">
        <v>665</v>
      </c>
      <c r="H99" s="425" t="s">
        <v>669</v>
      </c>
      <c r="I99" s="425">
        <v>827854896</v>
      </c>
    </row>
    <row r="100" spans="1:9">
      <c r="A100" s="425">
        <v>1</v>
      </c>
      <c r="B100" s="425" t="s">
        <v>226</v>
      </c>
      <c r="C100" s="425" t="s">
        <v>225</v>
      </c>
      <c r="D100" s="425" t="s">
        <v>227</v>
      </c>
      <c r="E100" s="425" t="s">
        <v>670</v>
      </c>
      <c r="F100" s="425" t="s">
        <v>491</v>
      </c>
      <c r="G100" s="425" t="s">
        <v>226</v>
      </c>
      <c r="H100" s="425" t="s">
        <v>228</v>
      </c>
      <c r="I100" s="429">
        <v>835543399</v>
      </c>
    </row>
    <row r="101" spans="1:9">
      <c r="A101" s="425">
        <f>SUM(A79:A100)</f>
        <v>21</v>
      </c>
      <c r="I101" s="429"/>
    </row>
    <row r="102" spans="1:9" s="447" customFormat="1" ht="16.5">
      <c r="B102" s="447" t="s">
        <v>671</v>
      </c>
      <c r="I102" s="448"/>
    </row>
    <row r="103" spans="1:9">
      <c r="A103" s="425">
        <v>1</v>
      </c>
      <c r="B103" s="425" t="s">
        <v>672</v>
      </c>
      <c r="C103" s="425" t="s">
        <v>673</v>
      </c>
      <c r="D103" s="425" t="s">
        <v>674</v>
      </c>
      <c r="E103" s="425">
        <v>798883005</v>
      </c>
      <c r="F103" s="425" t="s">
        <v>509</v>
      </c>
      <c r="G103" s="425" t="s">
        <v>672</v>
      </c>
      <c r="H103" s="425" t="s">
        <v>675</v>
      </c>
      <c r="I103" s="425">
        <v>728646080</v>
      </c>
    </row>
    <row r="104" spans="1:9">
      <c r="A104" s="425">
        <v>1</v>
      </c>
      <c r="B104" s="425" t="s">
        <v>191</v>
      </c>
      <c r="C104" s="425" t="s">
        <v>190</v>
      </c>
      <c r="D104" s="425" t="s">
        <v>676</v>
      </c>
      <c r="E104" s="425">
        <v>833268216</v>
      </c>
      <c r="F104" s="425" t="s">
        <v>677</v>
      </c>
      <c r="G104" s="425" t="s">
        <v>191</v>
      </c>
      <c r="H104" s="425" t="s">
        <v>192</v>
      </c>
      <c r="I104" s="425">
        <v>833268216</v>
      </c>
    </row>
    <row r="105" spans="1:9">
      <c r="A105" s="425" t="s">
        <v>411</v>
      </c>
      <c r="B105" s="425" t="s">
        <v>598</v>
      </c>
      <c r="C105" s="425" t="s">
        <v>913</v>
      </c>
      <c r="D105" s="425" t="s">
        <v>596</v>
      </c>
      <c r="E105" s="425">
        <v>722016513</v>
      </c>
    </row>
    <row r="106" spans="1:9">
      <c r="A106" s="425">
        <v>1</v>
      </c>
      <c r="B106" s="425" t="s">
        <v>678</v>
      </c>
      <c r="C106" s="425" t="s">
        <v>679</v>
      </c>
      <c r="D106" s="425" t="s">
        <v>680</v>
      </c>
      <c r="E106" s="425">
        <v>767881716</v>
      </c>
      <c r="F106" s="425" t="s">
        <v>681</v>
      </c>
      <c r="G106" s="425" t="s">
        <v>678</v>
      </c>
      <c r="H106" s="425" t="s">
        <v>241</v>
      </c>
      <c r="I106" s="425">
        <v>826523128</v>
      </c>
    </row>
    <row r="107" spans="1:9">
      <c r="A107" s="425">
        <v>1</v>
      </c>
      <c r="B107" s="425" t="s">
        <v>634</v>
      </c>
      <c r="C107" s="425" t="s">
        <v>682</v>
      </c>
      <c r="D107" s="425" t="s">
        <v>636</v>
      </c>
      <c r="E107" s="425">
        <v>832272963</v>
      </c>
      <c r="F107" s="425" t="s">
        <v>683</v>
      </c>
      <c r="G107" s="425" t="s">
        <v>634</v>
      </c>
      <c r="H107" s="425" t="s">
        <v>241</v>
      </c>
      <c r="I107" s="425">
        <v>832272963</v>
      </c>
    </row>
    <row r="108" spans="1:9">
      <c r="A108" s="425">
        <v>1</v>
      </c>
      <c r="B108" s="425" t="s">
        <v>222</v>
      </c>
      <c r="C108" s="425" t="s">
        <v>221</v>
      </c>
      <c r="D108" s="425" t="s">
        <v>223</v>
      </c>
      <c r="E108" s="425">
        <v>829263103</v>
      </c>
      <c r="F108" s="425" t="s">
        <v>684</v>
      </c>
      <c r="G108" s="425" t="s">
        <v>222</v>
      </c>
      <c r="H108" s="425" t="s">
        <v>224</v>
      </c>
      <c r="I108" s="425">
        <v>829263103</v>
      </c>
    </row>
    <row r="109" spans="1:9">
      <c r="A109" s="425">
        <v>1</v>
      </c>
      <c r="B109" s="425" t="s">
        <v>685</v>
      </c>
      <c r="C109" s="425" t="s">
        <v>686</v>
      </c>
      <c r="D109" s="425" t="s">
        <v>687</v>
      </c>
      <c r="E109" s="425">
        <v>727680214</v>
      </c>
      <c r="F109" s="425" t="s">
        <v>448</v>
      </c>
      <c r="G109" s="425" t="s">
        <v>685</v>
      </c>
      <c r="H109" s="425" t="s">
        <v>688</v>
      </c>
      <c r="I109" s="425">
        <v>827833775</v>
      </c>
    </row>
    <row r="110" spans="1:9">
      <c r="A110" s="425">
        <v>1</v>
      </c>
      <c r="B110" s="425" t="s">
        <v>92</v>
      </c>
      <c r="C110" s="425" t="s">
        <v>322</v>
      </c>
      <c r="D110" s="425" t="s">
        <v>93</v>
      </c>
      <c r="E110" s="425">
        <v>769608817</v>
      </c>
      <c r="F110" s="425" t="s">
        <v>448</v>
      </c>
      <c r="G110" s="425" t="s">
        <v>92</v>
      </c>
      <c r="H110" s="425" t="s">
        <v>91</v>
      </c>
      <c r="I110" s="425">
        <v>824451650</v>
      </c>
    </row>
    <row r="111" spans="1:9">
      <c r="A111" s="425">
        <v>1</v>
      </c>
      <c r="B111" s="425" t="s">
        <v>166</v>
      </c>
      <c r="C111" s="425" t="s">
        <v>188</v>
      </c>
      <c r="D111" s="425" t="s">
        <v>689</v>
      </c>
      <c r="E111" s="425">
        <v>823705052</v>
      </c>
      <c r="F111" s="425" t="s">
        <v>690</v>
      </c>
      <c r="G111" s="425" t="s">
        <v>166</v>
      </c>
      <c r="H111" s="425" t="s">
        <v>189</v>
      </c>
      <c r="I111" s="425">
        <v>823705052</v>
      </c>
    </row>
    <row r="112" spans="1:9">
      <c r="A112" s="425">
        <v>1</v>
      </c>
      <c r="B112" s="425" t="s">
        <v>142</v>
      </c>
      <c r="C112" s="425" t="s">
        <v>691</v>
      </c>
      <c r="D112" s="425" t="s">
        <v>180</v>
      </c>
      <c r="E112" s="425">
        <v>833300098</v>
      </c>
      <c r="F112" s="425" t="s">
        <v>448</v>
      </c>
      <c r="G112" s="425" t="s">
        <v>142</v>
      </c>
      <c r="H112" s="425" t="s">
        <v>664</v>
      </c>
      <c r="I112" s="425">
        <v>833300098</v>
      </c>
    </row>
    <row r="113" spans="1:9">
      <c r="A113" s="425" t="s">
        <v>309</v>
      </c>
      <c r="B113" s="425" t="s">
        <v>197</v>
      </c>
      <c r="C113" s="425" t="s">
        <v>196</v>
      </c>
      <c r="D113" s="425" t="s">
        <v>198</v>
      </c>
      <c r="E113" s="425">
        <v>725464179</v>
      </c>
      <c r="F113" s="425" t="s">
        <v>692</v>
      </c>
      <c r="G113" s="425" t="s">
        <v>197</v>
      </c>
      <c r="H113" s="425" t="s">
        <v>199</v>
      </c>
      <c r="I113" s="425">
        <v>824506614</v>
      </c>
    </row>
    <row r="114" spans="1:9">
      <c r="A114" s="425">
        <f>SUM(A103:A113)</f>
        <v>9</v>
      </c>
    </row>
    <row r="115" spans="1:9" s="447" customFormat="1" ht="16.5">
      <c r="B115" s="447" t="s">
        <v>693</v>
      </c>
    </row>
    <row r="116" spans="1:9">
      <c r="A116" s="425">
        <v>1</v>
      </c>
      <c r="B116" s="425" t="s">
        <v>694</v>
      </c>
      <c r="C116" s="425" t="s">
        <v>695</v>
      </c>
      <c r="D116" s="425" t="s">
        <v>696</v>
      </c>
      <c r="E116" s="425">
        <v>798992669</v>
      </c>
      <c r="F116" s="425" t="s">
        <v>697</v>
      </c>
      <c r="G116" s="425" t="s">
        <v>698</v>
      </c>
      <c r="H116" s="425" t="s">
        <v>303</v>
      </c>
      <c r="I116" s="425">
        <v>828947724</v>
      </c>
    </row>
    <row r="117" spans="1:9">
      <c r="A117" s="425">
        <v>1</v>
      </c>
      <c r="B117" s="425" t="s">
        <v>699</v>
      </c>
      <c r="C117" s="425" t="s">
        <v>700</v>
      </c>
      <c r="D117" s="425" t="s">
        <v>701</v>
      </c>
      <c r="E117" s="425">
        <v>825722577</v>
      </c>
      <c r="F117" s="425" t="s">
        <v>702</v>
      </c>
      <c r="G117" s="425" t="s">
        <v>699</v>
      </c>
      <c r="H117" s="425" t="s">
        <v>703</v>
      </c>
      <c r="I117" s="425">
        <v>825722577</v>
      </c>
    </row>
    <row r="118" spans="1:9">
      <c r="A118" s="425">
        <v>1</v>
      </c>
      <c r="B118" s="425" t="s">
        <v>704</v>
      </c>
      <c r="C118" s="425" t="s">
        <v>705</v>
      </c>
      <c r="D118" s="425" t="s">
        <v>706</v>
      </c>
      <c r="E118" s="425">
        <v>722842828</v>
      </c>
      <c r="F118" s="425" t="s">
        <v>707</v>
      </c>
      <c r="G118" s="425" t="s">
        <v>704</v>
      </c>
      <c r="H118" s="425" t="s">
        <v>529</v>
      </c>
      <c r="I118" s="425">
        <v>822175058</v>
      </c>
    </row>
    <row r="119" spans="1:9">
      <c r="A119" s="425">
        <v>1</v>
      </c>
      <c r="B119" s="425" t="s">
        <v>231</v>
      </c>
      <c r="C119" s="425" t="s">
        <v>230</v>
      </c>
      <c r="D119" s="425" t="s">
        <v>232</v>
      </c>
      <c r="E119" s="425">
        <v>713120237</v>
      </c>
      <c r="F119" s="425" t="s">
        <v>708</v>
      </c>
      <c r="G119" s="425" t="s">
        <v>231</v>
      </c>
      <c r="H119" s="425" t="s">
        <v>233</v>
      </c>
      <c r="I119" s="425">
        <v>827833514</v>
      </c>
    </row>
    <row r="120" spans="1:9">
      <c r="A120" s="425">
        <v>1</v>
      </c>
      <c r="B120" s="425" t="s">
        <v>254</v>
      </c>
      <c r="C120" s="425" t="s">
        <v>709</v>
      </c>
      <c r="D120" s="425" t="s">
        <v>710</v>
      </c>
      <c r="E120" s="425">
        <v>825011496</v>
      </c>
      <c r="F120" s="425" t="s">
        <v>711</v>
      </c>
      <c r="G120" s="425" t="s">
        <v>254</v>
      </c>
      <c r="H120" s="425" t="s">
        <v>255</v>
      </c>
      <c r="I120" s="425">
        <v>849922002</v>
      </c>
    </row>
    <row r="121" spans="1:9">
      <c r="A121" s="425">
        <v>1</v>
      </c>
      <c r="B121" s="425" t="s">
        <v>251</v>
      </c>
      <c r="C121" s="425" t="s">
        <v>250</v>
      </c>
      <c r="D121" s="425" t="s">
        <v>252</v>
      </c>
      <c r="E121" s="425">
        <v>824578724</v>
      </c>
      <c r="F121" s="425" t="s">
        <v>712</v>
      </c>
      <c r="G121" s="425" t="s">
        <v>251</v>
      </c>
      <c r="H121" s="425" t="s">
        <v>185</v>
      </c>
      <c r="I121" s="425">
        <v>824578724</v>
      </c>
    </row>
    <row r="122" spans="1:9">
      <c r="A122" s="425">
        <v>1</v>
      </c>
      <c r="B122" s="425" t="s">
        <v>240</v>
      </c>
      <c r="C122" s="425" t="s">
        <v>239</v>
      </c>
      <c r="D122" s="425" t="s">
        <v>713</v>
      </c>
      <c r="E122" s="429">
        <v>845521845</v>
      </c>
      <c r="F122" s="425" t="s">
        <v>714</v>
      </c>
      <c r="G122" s="425" t="s">
        <v>240</v>
      </c>
      <c r="H122" s="425" t="s">
        <v>241</v>
      </c>
      <c r="I122" s="429">
        <v>832616534</v>
      </c>
    </row>
    <row r="123" spans="1:9">
      <c r="A123" s="425">
        <v>1</v>
      </c>
      <c r="B123" s="425" t="s">
        <v>715</v>
      </c>
      <c r="C123" s="425" t="s">
        <v>716</v>
      </c>
      <c r="D123" s="425" t="s">
        <v>717</v>
      </c>
      <c r="E123" s="425">
        <v>710877769</v>
      </c>
      <c r="F123" s="425" t="s">
        <v>718</v>
      </c>
      <c r="G123" s="425" t="s">
        <v>715</v>
      </c>
      <c r="H123" s="425" t="s">
        <v>719</v>
      </c>
      <c r="I123" s="425">
        <v>828811364</v>
      </c>
    </row>
    <row r="124" spans="1:9">
      <c r="A124" s="425">
        <v>1</v>
      </c>
      <c r="B124" s="425" t="s">
        <v>720</v>
      </c>
      <c r="C124" s="425" t="s">
        <v>721</v>
      </c>
      <c r="D124" s="425" t="s">
        <v>722</v>
      </c>
      <c r="E124" s="425">
        <v>826290914</v>
      </c>
      <c r="F124" s="425" t="s">
        <v>702</v>
      </c>
      <c r="G124" s="425" t="s">
        <v>720</v>
      </c>
      <c r="H124" s="425" t="s">
        <v>723</v>
      </c>
      <c r="I124" s="425">
        <v>825608816</v>
      </c>
    </row>
    <row r="125" spans="1:9">
      <c r="A125" s="425">
        <v>1</v>
      </c>
      <c r="B125" s="425" t="s">
        <v>724</v>
      </c>
      <c r="C125" s="425" t="s">
        <v>725</v>
      </c>
      <c r="D125" s="425" t="s">
        <v>726</v>
      </c>
      <c r="E125" s="425">
        <v>827374451</v>
      </c>
      <c r="F125" s="425" t="s">
        <v>702</v>
      </c>
      <c r="G125" s="425" t="s">
        <v>724</v>
      </c>
      <c r="H125" s="425" t="s">
        <v>727</v>
      </c>
      <c r="I125" s="425">
        <v>827744913</v>
      </c>
    </row>
    <row r="126" spans="1:9">
      <c r="A126" s="425">
        <v>1</v>
      </c>
      <c r="B126" s="425" t="s">
        <v>728</v>
      </c>
      <c r="C126" s="425" t="s">
        <v>729</v>
      </c>
      <c r="D126" s="425" t="s">
        <v>730</v>
      </c>
      <c r="E126" s="425">
        <v>716833472</v>
      </c>
      <c r="F126" s="425" t="s">
        <v>491</v>
      </c>
      <c r="G126" s="425" t="s">
        <v>728</v>
      </c>
      <c r="H126" s="425" t="s">
        <v>279</v>
      </c>
      <c r="I126" s="425">
        <v>827840476</v>
      </c>
    </row>
    <row r="127" spans="1:9">
      <c r="A127" s="425">
        <v>1</v>
      </c>
      <c r="B127" s="425" t="s">
        <v>728</v>
      </c>
      <c r="C127" s="425" t="s">
        <v>731</v>
      </c>
      <c r="D127" s="425" t="s">
        <v>730</v>
      </c>
      <c r="E127" s="425">
        <v>716833465</v>
      </c>
      <c r="F127" s="425" t="s">
        <v>491</v>
      </c>
      <c r="G127" s="425" t="s">
        <v>728</v>
      </c>
      <c r="H127" s="425" t="s">
        <v>279</v>
      </c>
      <c r="I127" s="425">
        <v>827840476</v>
      </c>
    </row>
    <row r="128" spans="1:9">
      <c r="A128" s="425">
        <v>1</v>
      </c>
      <c r="B128" s="425" t="s">
        <v>150</v>
      </c>
      <c r="C128" s="425" t="s">
        <v>152</v>
      </c>
      <c r="D128" s="425" t="s">
        <v>151</v>
      </c>
      <c r="E128" s="425">
        <v>834179862</v>
      </c>
      <c r="F128" s="425" t="s">
        <v>732</v>
      </c>
      <c r="G128" s="425" t="s">
        <v>150</v>
      </c>
      <c r="H128" s="425" t="s">
        <v>152</v>
      </c>
      <c r="I128" s="425">
        <v>832606682</v>
      </c>
    </row>
    <row r="129" spans="1:9">
      <c r="A129" s="425">
        <v>1</v>
      </c>
      <c r="B129" s="425" t="s">
        <v>264</v>
      </c>
      <c r="C129" s="425" t="s">
        <v>263</v>
      </c>
      <c r="D129" s="425" t="s">
        <v>265</v>
      </c>
      <c r="E129" s="425">
        <v>726767360</v>
      </c>
      <c r="F129" s="425" t="s">
        <v>733</v>
      </c>
      <c r="G129" s="425" t="s">
        <v>264</v>
      </c>
      <c r="H129" s="425" t="s">
        <v>266</v>
      </c>
      <c r="I129" s="425">
        <v>828883836</v>
      </c>
    </row>
    <row r="130" spans="1:9">
      <c r="A130" s="425">
        <v>1</v>
      </c>
      <c r="B130" s="425" t="s">
        <v>243</v>
      </c>
      <c r="C130" s="425" t="s">
        <v>242</v>
      </c>
      <c r="D130" s="425" t="s">
        <v>734</v>
      </c>
      <c r="E130" s="425">
        <v>82469233</v>
      </c>
      <c r="F130" s="425" t="s">
        <v>735</v>
      </c>
      <c r="G130" s="425" t="s">
        <v>243</v>
      </c>
      <c r="H130" s="425" t="s">
        <v>242</v>
      </c>
      <c r="I130" s="425">
        <v>824692233</v>
      </c>
    </row>
    <row r="131" spans="1:9">
      <c r="A131" s="425" t="s">
        <v>309</v>
      </c>
      <c r="B131" s="425" t="s">
        <v>736</v>
      </c>
      <c r="C131" s="425" t="s">
        <v>193</v>
      </c>
      <c r="D131" s="425" t="s">
        <v>737</v>
      </c>
      <c r="E131" s="429">
        <v>721815881</v>
      </c>
      <c r="F131" s="425" t="s">
        <v>738</v>
      </c>
      <c r="G131" s="425" t="s">
        <v>739</v>
      </c>
      <c r="H131" s="425" t="s">
        <v>740</v>
      </c>
      <c r="I131" s="429">
        <v>825500759</v>
      </c>
    </row>
    <row r="132" spans="1:9">
      <c r="A132" s="425">
        <v>1</v>
      </c>
      <c r="B132" s="425" t="s">
        <v>133</v>
      </c>
      <c r="C132" s="425" t="s">
        <v>238</v>
      </c>
      <c r="D132" s="425" t="s">
        <v>573</v>
      </c>
      <c r="E132" s="425">
        <v>730558852</v>
      </c>
      <c r="F132" s="425" t="s">
        <v>741</v>
      </c>
      <c r="G132" s="425" t="s">
        <v>133</v>
      </c>
      <c r="H132" s="425" t="s">
        <v>134</v>
      </c>
      <c r="I132" s="425">
        <v>835590963</v>
      </c>
    </row>
    <row r="133" spans="1:9">
      <c r="A133" s="425">
        <v>1</v>
      </c>
      <c r="B133" s="425" t="s">
        <v>742</v>
      </c>
      <c r="C133" s="425" t="s">
        <v>236</v>
      </c>
      <c r="D133" s="425" t="s">
        <v>235</v>
      </c>
      <c r="E133" s="425">
        <v>823237883</v>
      </c>
      <c r="F133" s="425" t="s">
        <v>743</v>
      </c>
      <c r="G133" s="425" t="s">
        <v>236</v>
      </c>
      <c r="H133" s="425" t="s">
        <v>237</v>
      </c>
      <c r="I133" s="425">
        <v>823237883</v>
      </c>
    </row>
    <row r="134" spans="1:9">
      <c r="A134" s="425">
        <v>1</v>
      </c>
      <c r="B134" s="425" t="s">
        <v>277</v>
      </c>
      <c r="C134" s="425" t="s">
        <v>276</v>
      </c>
      <c r="D134" s="425" t="s">
        <v>278</v>
      </c>
      <c r="E134" s="425">
        <v>729834472</v>
      </c>
      <c r="F134" s="425" t="s">
        <v>509</v>
      </c>
      <c r="G134" s="425" t="s">
        <v>277</v>
      </c>
      <c r="H134" s="425" t="s">
        <v>279</v>
      </c>
      <c r="I134" s="425">
        <v>766199811</v>
      </c>
    </row>
    <row r="135" spans="1:9">
      <c r="A135" s="425">
        <v>1</v>
      </c>
      <c r="B135" s="425" t="s">
        <v>744</v>
      </c>
      <c r="C135" s="425" t="s">
        <v>745</v>
      </c>
      <c r="D135" s="425" t="s">
        <v>746</v>
      </c>
      <c r="E135" s="425">
        <v>833602272</v>
      </c>
      <c r="F135" s="425" t="s">
        <v>747</v>
      </c>
      <c r="G135" s="425" t="s">
        <v>748</v>
      </c>
      <c r="H135" s="425" t="s">
        <v>749</v>
      </c>
      <c r="I135" s="425">
        <v>833602272</v>
      </c>
    </row>
    <row r="136" spans="1:9">
      <c r="A136" s="425">
        <v>1</v>
      </c>
      <c r="B136" s="425" t="s">
        <v>103</v>
      </c>
      <c r="C136" s="425" t="s">
        <v>229</v>
      </c>
      <c r="D136" s="425" t="s">
        <v>455</v>
      </c>
      <c r="E136" s="425">
        <v>836468332</v>
      </c>
      <c r="F136" s="425" t="s">
        <v>750</v>
      </c>
      <c r="G136" s="425" t="s">
        <v>454</v>
      </c>
      <c r="H136" s="425" t="s">
        <v>104</v>
      </c>
      <c r="I136" s="425">
        <v>828855560</v>
      </c>
    </row>
    <row r="137" spans="1:9">
      <c r="A137" s="425">
        <v>1</v>
      </c>
      <c r="B137" s="425" t="s">
        <v>203</v>
      </c>
      <c r="C137" s="425" t="s">
        <v>234</v>
      </c>
      <c r="D137" s="425" t="s">
        <v>204</v>
      </c>
      <c r="E137" s="425">
        <v>747916540</v>
      </c>
      <c r="F137" s="425" t="s">
        <v>751</v>
      </c>
      <c r="G137" s="425" t="s">
        <v>203</v>
      </c>
      <c r="H137" s="425" t="s">
        <v>205</v>
      </c>
      <c r="I137" s="425">
        <v>747916540</v>
      </c>
    </row>
    <row r="138" spans="1:9">
      <c r="A138" s="425">
        <v>1</v>
      </c>
      <c r="B138" s="425" t="s">
        <v>579</v>
      </c>
      <c r="C138" s="425" t="s">
        <v>752</v>
      </c>
      <c r="D138" s="425" t="s">
        <v>581</v>
      </c>
      <c r="E138" s="425">
        <v>836461313</v>
      </c>
      <c r="F138" s="425" t="s">
        <v>753</v>
      </c>
      <c r="G138" s="425" t="s">
        <v>579</v>
      </c>
      <c r="H138" s="425" t="s">
        <v>583</v>
      </c>
      <c r="I138" s="425">
        <v>836461313</v>
      </c>
    </row>
    <row r="139" spans="1:9">
      <c r="A139" s="425">
        <v>1</v>
      </c>
      <c r="B139" s="425" t="s">
        <v>143</v>
      </c>
      <c r="C139" s="425" t="s">
        <v>754</v>
      </c>
      <c r="D139" s="425" t="s">
        <v>292</v>
      </c>
      <c r="E139" s="425">
        <v>784225259</v>
      </c>
      <c r="F139" s="425" t="s">
        <v>566</v>
      </c>
      <c r="G139" s="425" t="s">
        <v>143</v>
      </c>
      <c r="H139" s="425" t="s">
        <v>293</v>
      </c>
      <c r="I139" s="425">
        <v>825744670</v>
      </c>
    </row>
    <row r="140" spans="1:9">
      <c r="A140" s="425">
        <v>1</v>
      </c>
      <c r="B140" s="425" t="s">
        <v>755</v>
      </c>
      <c r="C140" s="425" t="s">
        <v>244</v>
      </c>
      <c r="D140" s="425" t="s">
        <v>270</v>
      </c>
      <c r="E140" s="425">
        <v>823197407</v>
      </c>
      <c r="F140" s="425" t="s">
        <v>756</v>
      </c>
      <c r="G140" s="425" t="s">
        <v>142</v>
      </c>
      <c r="H140" s="425" t="s">
        <v>271</v>
      </c>
      <c r="I140" s="425">
        <v>833804805</v>
      </c>
    </row>
    <row r="141" spans="1:9">
      <c r="A141" s="425" t="s">
        <v>309</v>
      </c>
      <c r="B141" s="425" t="s">
        <v>665</v>
      </c>
      <c r="C141" s="425" t="s">
        <v>757</v>
      </c>
      <c r="D141" s="425" t="s">
        <v>667</v>
      </c>
      <c r="E141" s="425">
        <v>714225981</v>
      </c>
      <c r="F141" s="425" t="s">
        <v>495</v>
      </c>
      <c r="G141" s="425" t="s">
        <v>665</v>
      </c>
      <c r="H141" s="425" t="s">
        <v>669</v>
      </c>
      <c r="I141" s="425">
        <v>827854896</v>
      </c>
    </row>
    <row r="142" spans="1:9">
      <c r="A142" s="425">
        <v>1</v>
      </c>
      <c r="B142" s="425" t="s">
        <v>226</v>
      </c>
      <c r="C142" s="425" t="s">
        <v>211</v>
      </c>
      <c r="D142" s="425" t="s">
        <v>227</v>
      </c>
      <c r="E142" s="425" t="s">
        <v>670</v>
      </c>
      <c r="F142" s="425" t="s">
        <v>491</v>
      </c>
      <c r="G142" s="425" t="s">
        <v>226</v>
      </c>
      <c r="H142" s="425" t="s">
        <v>228</v>
      </c>
      <c r="I142" s="429">
        <v>835543399</v>
      </c>
    </row>
    <row r="143" spans="1:9">
      <c r="A143" s="425">
        <v>1</v>
      </c>
      <c r="B143" s="425" t="s">
        <v>915</v>
      </c>
      <c r="C143" s="425" t="s">
        <v>269</v>
      </c>
      <c r="D143" s="425" t="s">
        <v>916</v>
      </c>
      <c r="E143" s="432">
        <v>828481606</v>
      </c>
      <c r="I143" s="425">
        <v>823541669</v>
      </c>
    </row>
    <row r="144" spans="1:9">
      <c r="A144" s="425">
        <v>1</v>
      </c>
      <c r="B144" s="425" t="s">
        <v>247</v>
      </c>
      <c r="C144" s="425" t="s">
        <v>246</v>
      </c>
      <c r="D144" s="425" t="s">
        <v>248</v>
      </c>
      <c r="E144" s="425">
        <v>824427866</v>
      </c>
      <c r="F144" s="425" t="s">
        <v>758</v>
      </c>
      <c r="G144" s="425" t="s">
        <v>247</v>
      </c>
      <c r="H144" s="425" t="s">
        <v>249</v>
      </c>
      <c r="I144" s="425">
        <v>824427866</v>
      </c>
    </row>
    <row r="145" spans="1:9">
      <c r="A145" s="425">
        <v>1</v>
      </c>
      <c r="B145" s="425" t="s">
        <v>759</v>
      </c>
      <c r="C145" s="425" t="s">
        <v>760</v>
      </c>
      <c r="D145" s="425" t="s">
        <v>761</v>
      </c>
      <c r="E145" s="425">
        <v>784915725</v>
      </c>
      <c r="F145" s="425" t="s">
        <v>697</v>
      </c>
      <c r="G145" s="425" t="s">
        <v>759</v>
      </c>
      <c r="H145" s="425" t="s">
        <v>762</v>
      </c>
      <c r="I145" s="425">
        <v>834178303</v>
      </c>
    </row>
    <row r="146" spans="1:9">
      <c r="A146" s="425">
        <f>SUM(A116:A145)</f>
        <v>28</v>
      </c>
    </row>
    <row r="147" spans="1:9" s="447" customFormat="1" ht="16.5">
      <c r="B147" s="447" t="s">
        <v>763</v>
      </c>
    </row>
    <row r="148" spans="1:9">
      <c r="A148" s="425">
        <v>1</v>
      </c>
      <c r="B148" s="425" t="s">
        <v>281</v>
      </c>
      <c r="C148" s="425" t="s">
        <v>764</v>
      </c>
      <c r="D148" s="425" t="s">
        <v>280</v>
      </c>
      <c r="E148" s="425">
        <v>815045562</v>
      </c>
      <c r="F148" s="425" t="s">
        <v>765</v>
      </c>
      <c r="G148" s="425" t="s">
        <v>281</v>
      </c>
      <c r="H148" s="425" t="s">
        <v>282</v>
      </c>
      <c r="I148" s="425">
        <v>828076305</v>
      </c>
    </row>
    <row r="149" spans="1:9">
      <c r="A149" s="425">
        <v>1</v>
      </c>
      <c r="B149" s="425" t="s">
        <v>300</v>
      </c>
      <c r="C149" s="425" t="s">
        <v>299</v>
      </c>
      <c r="D149" s="425" t="s">
        <v>301</v>
      </c>
      <c r="E149" s="425">
        <v>827233388</v>
      </c>
      <c r="F149" s="425" t="s">
        <v>766</v>
      </c>
      <c r="G149" s="425" t="s">
        <v>300</v>
      </c>
      <c r="H149" s="425" t="s">
        <v>302</v>
      </c>
      <c r="I149" s="425">
        <v>825151551</v>
      </c>
    </row>
    <row r="150" spans="1:9">
      <c r="A150" s="425">
        <v>1</v>
      </c>
      <c r="B150" s="425" t="s">
        <v>767</v>
      </c>
      <c r="C150" s="425" t="s">
        <v>207</v>
      </c>
      <c r="D150" s="425" t="s">
        <v>267</v>
      </c>
      <c r="E150" s="425">
        <v>741574950</v>
      </c>
      <c r="F150" s="425" t="s">
        <v>768</v>
      </c>
      <c r="G150" s="425" t="s">
        <v>769</v>
      </c>
      <c r="H150" s="425" t="s">
        <v>122</v>
      </c>
      <c r="I150" s="425">
        <v>824106008</v>
      </c>
    </row>
    <row r="151" spans="1:9">
      <c r="A151" s="425">
        <v>1</v>
      </c>
      <c r="B151" s="425" t="s">
        <v>114</v>
      </c>
      <c r="C151" s="425" t="s">
        <v>245</v>
      </c>
      <c r="D151" s="425" t="s">
        <v>126</v>
      </c>
      <c r="E151" s="425">
        <v>827816917</v>
      </c>
      <c r="F151" s="425" t="s">
        <v>758</v>
      </c>
      <c r="G151" s="425" t="s">
        <v>114</v>
      </c>
      <c r="H151" s="425" t="s">
        <v>127</v>
      </c>
      <c r="I151" s="425">
        <v>827816917</v>
      </c>
    </row>
    <row r="152" spans="1:9">
      <c r="A152" s="425">
        <v>1</v>
      </c>
      <c r="B152" s="425" t="s">
        <v>112</v>
      </c>
      <c r="C152" s="425" t="s">
        <v>322</v>
      </c>
      <c r="D152" s="425" t="s">
        <v>113</v>
      </c>
      <c r="E152" s="425">
        <v>834002825</v>
      </c>
      <c r="F152" s="425" t="s">
        <v>770</v>
      </c>
      <c r="G152" s="425" t="s">
        <v>112</v>
      </c>
      <c r="H152" s="425" t="s">
        <v>771</v>
      </c>
      <c r="I152" s="425">
        <v>833992344</v>
      </c>
    </row>
    <row r="153" spans="1:9">
      <c r="A153" s="425">
        <v>1</v>
      </c>
      <c r="B153" s="425" t="s">
        <v>257</v>
      </c>
      <c r="C153" s="425" t="s">
        <v>256</v>
      </c>
      <c r="D153" s="425" t="s">
        <v>258</v>
      </c>
      <c r="E153" s="425">
        <v>848537720</v>
      </c>
      <c r="F153" s="425" t="s">
        <v>758</v>
      </c>
      <c r="G153" s="425" t="s">
        <v>257</v>
      </c>
      <c r="H153" s="425" t="s">
        <v>259</v>
      </c>
      <c r="I153" s="425">
        <v>849992222</v>
      </c>
    </row>
    <row r="154" spans="1:9">
      <c r="A154" s="425">
        <v>1</v>
      </c>
      <c r="B154" s="425" t="s">
        <v>295</v>
      </c>
      <c r="C154" s="425" t="s">
        <v>294</v>
      </c>
      <c r="D154" s="425" t="s">
        <v>296</v>
      </c>
      <c r="E154" s="425">
        <v>716111835</v>
      </c>
      <c r="F154" s="425" t="s">
        <v>772</v>
      </c>
      <c r="G154" s="425" t="s">
        <v>295</v>
      </c>
      <c r="H154" s="425" t="s">
        <v>297</v>
      </c>
      <c r="I154" s="425">
        <v>825002511</v>
      </c>
    </row>
    <row r="155" spans="1:9">
      <c r="A155" s="425">
        <v>1</v>
      </c>
      <c r="B155" s="425" t="s">
        <v>914</v>
      </c>
      <c r="C155" s="425" t="s">
        <v>269</v>
      </c>
      <c r="D155" s="425" t="s">
        <v>917</v>
      </c>
      <c r="E155" s="425">
        <v>846433387</v>
      </c>
      <c r="I155" s="425">
        <v>828279938</v>
      </c>
    </row>
    <row r="156" spans="1:9">
      <c r="A156" s="425">
        <v>1</v>
      </c>
      <c r="B156" s="425" t="s">
        <v>150</v>
      </c>
      <c r="C156" s="425" t="s">
        <v>773</v>
      </c>
      <c r="D156" s="425" t="s">
        <v>168</v>
      </c>
      <c r="E156" s="425">
        <v>815672933</v>
      </c>
      <c r="F156" s="425" t="s">
        <v>774</v>
      </c>
      <c r="G156" s="425" t="s">
        <v>150</v>
      </c>
      <c r="H156" s="425" t="s">
        <v>775</v>
      </c>
      <c r="I156" s="425">
        <v>829288666</v>
      </c>
    </row>
    <row r="157" spans="1:9">
      <c r="A157" s="425">
        <v>1</v>
      </c>
      <c r="B157" s="425" t="s">
        <v>150</v>
      </c>
      <c r="C157" s="425" t="s">
        <v>260</v>
      </c>
      <c r="D157" s="425" t="s">
        <v>261</v>
      </c>
      <c r="E157" s="425">
        <v>729330369</v>
      </c>
      <c r="F157" s="425" t="s">
        <v>776</v>
      </c>
      <c r="G157" s="425" t="s">
        <v>150</v>
      </c>
      <c r="H157" s="425" t="s">
        <v>262</v>
      </c>
      <c r="I157" s="425">
        <v>824108383</v>
      </c>
    </row>
    <row r="158" spans="1:9">
      <c r="A158" s="425">
        <v>1</v>
      </c>
      <c r="B158" s="425" t="s">
        <v>284</v>
      </c>
      <c r="C158" s="425" t="s">
        <v>283</v>
      </c>
      <c r="D158" s="425" t="s">
        <v>285</v>
      </c>
      <c r="E158" s="425">
        <v>824211346</v>
      </c>
      <c r="F158" s="425" t="s">
        <v>527</v>
      </c>
      <c r="G158" s="425" t="s">
        <v>286</v>
      </c>
      <c r="H158" s="425" t="s">
        <v>119</v>
      </c>
      <c r="I158" s="425">
        <v>824211346</v>
      </c>
    </row>
    <row r="159" spans="1:9">
      <c r="A159" s="425" t="s">
        <v>309</v>
      </c>
      <c r="B159" s="425" t="s">
        <v>777</v>
      </c>
      <c r="C159" s="425" t="s">
        <v>778</v>
      </c>
      <c r="D159" s="425" t="s">
        <v>779</v>
      </c>
      <c r="E159" s="429">
        <v>767521803</v>
      </c>
      <c r="F159" s="425" t="s">
        <v>712</v>
      </c>
      <c r="G159" s="425" t="s">
        <v>780</v>
      </c>
      <c r="H159" s="425" t="s">
        <v>781</v>
      </c>
      <c r="I159" s="429">
        <v>825921200</v>
      </c>
    </row>
    <row r="160" spans="1:9">
      <c r="A160" s="425">
        <v>1</v>
      </c>
      <c r="B160" s="425" t="s">
        <v>206</v>
      </c>
      <c r="C160" s="425" t="s">
        <v>287</v>
      </c>
      <c r="D160" s="425" t="s">
        <v>288</v>
      </c>
      <c r="E160" s="429">
        <v>827920419</v>
      </c>
      <c r="F160" s="425" t="s">
        <v>712</v>
      </c>
      <c r="G160" s="425" t="s">
        <v>206</v>
      </c>
      <c r="H160" s="425" t="s">
        <v>289</v>
      </c>
      <c r="I160" s="429">
        <v>834076781</v>
      </c>
    </row>
    <row r="161" spans="1:9">
      <c r="A161" s="425">
        <v>1</v>
      </c>
      <c r="B161" s="425" t="s">
        <v>215</v>
      </c>
      <c r="C161" s="425" t="s">
        <v>290</v>
      </c>
      <c r="D161" s="425" t="s">
        <v>291</v>
      </c>
      <c r="E161" s="425">
        <v>725285105</v>
      </c>
      <c r="F161" s="425" t="s">
        <v>782</v>
      </c>
      <c r="G161" s="425" t="s">
        <v>215</v>
      </c>
      <c r="H161" s="425" t="s">
        <v>783</v>
      </c>
      <c r="I161" s="425">
        <v>828212424</v>
      </c>
    </row>
    <row r="162" spans="1:9">
      <c r="A162" s="425">
        <v>1</v>
      </c>
      <c r="B162" s="425" t="s">
        <v>253</v>
      </c>
      <c r="C162" s="425" t="s">
        <v>144</v>
      </c>
      <c r="D162" s="425" t="s">
        <v>784</v>
      </c>
      <c r="E162" s="425">
        <v>728192509</v>
      </c>
      <c r="F162" s="425" t="s">
        <v>509</v>
      </c>
      <c r="G162" s="425" t="s">
        <v>253</v>
      </c>
      <c r="H162" s="425" t="s">
        <v>785</v>
      </c>
      <c r="I162" s="425">
        <v>823377114</v>
      </c>
    </row>
    <row r="163" spans="1:9">
      <c r="A163" s="425">
        <v>1</v>
      </c>
      <c r="B163" s="425" t="s">
        <v>131</v>
      </c>
      <c r="C163" s="425" t="s">
        <v>786</v>
      </c>
      <c r="D163" s="425" t="s">
        <v>298</v>
      </c>
      <c r="E163" s="425">
        <v>832533602</v>
      </c>
      <c r="F163" s="425" t="s">
        <v>787</v>
      </c>
      <c r="G163" s="425" t="s">
        <v>131</v>
      </c>
      <c r="H163" s="425" t="s">
        <v>788</v>
      </c>
      <c r="I163" s="425">
        <v>823760325</v>
      </c>
    </row>
    <row r="164" spans="1:9">
      <c r="A164" s="425">
        <v>1</v>
      </c>
      <c r="B164" s="425" t="s">
        <v>273</v>
      </c>
      <c r="C164" s="425" t="s">
        <v>272</v>
      </c>
      <c r="D164" s="425" t="s">
        <v>274</v>
      </c>
      <c r="E164" s="425">
        <v>825091244</v>
      </c>
      <c r="F164" s="425" t="s">
        <v>789</v>
      </c>
      <c r="G164" s="425" t="s">
        <v>273</v>
      </c>
      <c r="H164" s="425" t="s">
        <v>275</v>
      </c>
      <c r="I164" s="425">
        <v>828226469</v>
      </c>
    </row>
    <row r="165" spans="1:9">
      <c r="A165" s="425">
        <v>1</v>
      </c>
      <c r="B165" s="425" t="s">
        <v>790</v>
      </c>
      <c r="C165" s="425" t="s">
        <v>791</v>
      </c>
      <c r="D165" s="425" t="s">
        <v>792</v>
      </c>
      <c r="E165" s="425">
        <v>715763330</v>
      </c>
      <c r="F165" s="425" t="s">
        <v>793</v>
      </c>
      <c r="G165" s="425" t="s">
        <v>790</v>
      </c>
      <c r="H165" s="425" t="s">
        <v>794</v>
      </c>
      <c r="I165" s="425">
        <v>828235164</v>
      </c>
    </row>
    <row r="166" spans="1:9">
      <c r="A166" s="425">
        <v>1</v>
      </c>
      <c r="B166" s="425" t="s">
        <v>143</v>
      </c>
      <c r="C166" s="425" t="s">
        <v>795</v>
      </c>
      <c r="D166" s="425" t="s">
        <v>292</v>
      </c>
      <c r="E166" s="425">
        <v>827308688</v>
      </c>
      <c r="F166" s="425" t="s">
        <v>566</v>
      </c>
      <c r="G166" s="425" t="s">
        <v>143</v>
      </c>
      <c r="H166" s="425" t="s">
        <v>293</v>
      </c>
      <c r="I166" s="425">
        <v>825744670</v>
      </c>
    </row>
    <row r="167" spans="1:9">
      <c r="A167" s="425" t="s">
        <v>411</v>
      </c>
      <c r="B167" s="425" t="s">
        <v>247</v>
      </c>
      <c r="C167" s="425" t="s">
        <v>796</v>
      </c>
      <c r="D167" s="425" t="s">
        <v>797</v>
      </c>
      <c r="E167" s="425">
        <v>824427866</v>
      </c>
      <c r="F167" s="425" t="s">
        <v>758</v>
      </c>
      <c r="G167" s="425" t="s">
        <v>247</v>
      </c>
      <c r="H167" s="425" t="s">
        <v>249</v>
      </c>
      <c r="I167" s="425">
        <v>824427866</v>
      </c>
    </row>
    <row r="168" spans="1:9">
      <c r="A168" s="425">
        <f>SUM(A148:A167)</f>
        <v>18</v>
      </c>
    </row>
    <row r="169" spans="1:9">
      <c r="A169" s="425">
        <f>A8+A24+A33+A48+A64+A77+A101+A114+A146+A168</f>
        <v>139</v>
      </c>
    </row>
  </sheetData>
  <phoneticPr fontId="0" type="noConversion"/>
  <hyperlinks>
    <hyperlink ref="D50" r:id="rId1"/>
    <hyperlink ref="D151" r:id="rId2"/>
    <hyperlink ref="D21" r:id="rId3" display="mailto:taniav@mweb.co.za"/>
    <hyperlink ref="D47" r:id="rId4" display="mailto:lizette@primcom.co.za"/>
    <hyperlink ref="D4" r:id="rId5"/>
    <hyperlink ref="D71" r:id="rId6" display="mailto:maartenstrust@gmail.com"/>
    <hyperlink ref="D3" r:id="rId7" display="mailto:mnel@midrand-estates.co.za"/>
  </hyperlinks>
  <pageMargins left="0.75" right="0.75" top="1" bottom="1" header="0.5" footer="0.5"/>
  <pageSetup fitToHeight="0" orientation="landscape" r:id="rId8"/>
  <headerFooter alignWithMargins="0"/>
  <rowBreaks count="1" manualBreakCount="1">
    <brk id="72" max="16383" man="1"/>
  </rowBreaks>
  <legacyDrawing r:id="rId9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66"/>
  <sheetViews>
    <sheetView zoomScale="50" zoomScaleNormal="50" workbookViewId="0">
      <selection activeCell="L84" sqref="L84"/>
    </sheetView>
  </sheetViews>
  <sheetFormatPr defaultRowHeight="26.25"/>
  <cols>
    <col min="1" max="1" width="9.140625" style="25"/>
    <col min="2" max="2" width="8.7109375" style="13" customWidth="1"/>
    <col min="3" max="3" width="30.7109375" style="25" customWidth="1"/>
    <col min="4" max="11" width="30.7109375" style="11" customWidth="1"/>
    <col min="12" max="12" width="18.7109375" style="25" customWidth="1"/>
    <col min="13" max="13" width="31.85546875" style="25" bestFit="1" customWidth="1"/>
    <col min="14" max="16384" width="9.140625" style="25"/>
  </cols>
  <sheetData>
    <row r="1" spans="2:13" s="7" customFormat="1" ht="54.75">
      <c r="B1" s="489" t="s">
        <v>798</v>
      </c>
      <c r="C1" s="489"/>
      <c r="D1" s="489"/>
      <c r="E1" s="489"/>
      <c r="F1" s="489"/>
      <c r="G1" s="489"/>
      <c r="H1" s="489"/>
      <c r="I1" s="489"/>
      <c r="J1" s="489"/>
      <c r="K1" s="489"/>
    </row>
    <row r="2" spans="2:13" s="156" customFormat="1" ht="60" customHeight="1">
      <c r="B2" s="490" t="s">
        <v>39</v>
      </c>
      <c r="C2" s="491"/>
      <c r="D2" s="491"/>
      <c r="E2" s="491"/>
      <c r="F2" s="491"/>
      <c r="G2" s="491"/>
      <c r="H2" s="491"/>
      <c r="I2" s="491"/>
      <c r="J2" s="491"/>
      <c r="K2" s="491"/>
    </row>
    <row r="3" spans="2:13" s="157" customFormat="1" ht="60" customHeight="1" thickBot="1">
      <c r="B3" s="109"/>
      <c r="C3" s="529" t="s">
        <v>816</v>
      </c>
      <c r="D3" s="550"/>
      <c r="E3" s="550"/>
      <c r="F3" s="550"/>
      <c r="G3" s="550"/>
      <c r="H3" s="550"/>
      <c r="I3" s="550"/>
      <c r="J3" s="550"/>
      <c r="K3" s="550"/>
      <c r="L3" s="550"/>
    </row>
    <row r="4" spans="2:13" s="189" customFormat="1" ht="60" customHeight="1">
      <c r="B4" s="125" t="s">
        <v>430</v>
      </c>
      <c r="C4" s="126" t="s">
        <v>86</v>
      </c>
      <c r="D4" s="127" t="str">
        <f>C5</f>
        <v>Charlotta Loggenberg</v>
      </c>
      <c r="E4" s="127" t="str">
        <f>C6</f>
        <v>Bronwyn Doëg</v>
      </c>
      <c r="F4" s="127" t="str">
        <f>C7</f>
        <v>Shané Luyt</v>
      </c>
      <c r="G4" s="127" t="str">
        <f>C8</f>
        <v>Jade Craigen</v>
      </c>
      <c r="H4" s="127" t="str">
        <f>C9</f>
        <v>Tino Takawira</v>
      </c>
      <c r="I4" s="126" t="s">
        <v>807</v>
      </c>
      <c r="J4" s="128" t="s">
        <v>808</v>
      </c>
      <c r="K4" s="105"/>
      <c r="L4" s="105"/>
      <c r="M4" s="105"/>
    </row>
    <row r="5" spans="2:13" s="192" customFormat="1" ht="60" customHeight="1">
      <c r="B5" s="171">
        <v>1</v>
      </c>
      <c r="C5" s="226" t="s">
        <v>330</v>
      </c>
      <c r="D5" s="190"/>
      <c r="E5" s="191"/>
      <c r="F5" s="191"/>
      <c r="G5" s="191"/>
      <c r="H5" s="191"/>
      <c r="I5" s="228">
        <f>SUM(D5:H5)</f>
        <v>0</v>
      </c>
      <c r="J5" s="172">
        <f t="shared" ref="J5:J9" si="0">SUM(D5:H5)</f>
        <v>0</v>
      </c>
      <c r="K5" s="106"/>
      <c r="L5" s="106"/>
      <c r="M5" s="106"/>
    </row>
    <row r="6" spans="2:13" s="192" customFormat="1" ht="60" customHeight="1">
      <c r="B6" s="171">
        <v>2</v>
      </c>
      <c r="C6" s="226" t="s">
        <v>847</v>
      </c>
      <c r="D6" s="191"/>
      <c r="E6" s="190"/>
      <c r="F6" s="191"/>
      <c r="G6" s="191"/>
      <c r="H6" s="191"/>
      <c r="I6" s="228">
        <f>SUM(D6:H6)</f>
        <v>0</v>
      </c>
      <c r="J6" s="172">
        <f t="shared" si="0"/>
        <v>0</v>
      </c>
      <c r="K6" s="106"/>
      <c r="L6" s="106"/>
      <c r="M6" s="106"/>
    </row>
    <row r="7" spans="2:13" s="192" customFormat="1" ht="60" customHeight="1">
      <c r="B7" s="171">
        <v>3</v>
      </c>
      <c r="C7" s="226" t="s">
        <v>848</v>
      </c>
      <c r="D7" s="191"/>
      <c r="E7" s="191"/>
      <c r="F7" s="190"/>
      <c r="G7" s="191"/>
      <c r="H7" s="191"/>
      <c r="I7" s="228">
        <f>SUM(D7:H7)</f>
        <v>0</v>
      </c>
      <c r="J7" s="172">
        <f t="shared" si="0"/>
        <v>0</v>
      </c>
      <c r="K7" s="106"/>
      <c r="L7" s="106"/>
      <c r="M7" s="106"/>
    </row>
    <row r="8" spans="2:13" s="192" customFormat="1" ht="60" customHeight="1">
      <c r="B8" s="171">
        <v>4</v>
      </c>
      <c r="C8" s="226" t="s">
        <v>834</v>
      </c>
      <c r="D8" s="191"/>
      <c r="E8" s="191"/>
      <c r="F8" s="191"/>
      <c r="G8" s="190"/>
      <c r="H8" s="191"/>
      <c r="I8" s="228">
        <f>SUM(D8:H8)</f>
        <v>0</v>
      </c>
      <c r="J8" s="172">
        <f t="shared" si="0"/>
        <v>0</v>
      </c>
      <c r="K8" s="106"/>
      <c r="L8" s="106"/>
      <c r="M8" s="106"/>
    </row>
    <row r="9" spans="2:13" s="192" customFormat="1" ht="60" customHeight="1" thickBot="1">
      <c r="B9" s="173">
        <v>5</v>
      </c>
      <c r="C9" s="227" t="s">
        <v>315</v>
      </c>
      <c r="D9" s="193"/>
      <c r="E9" s="193"/>
      <c r="F9" s="193"/>
      <c r="G9" s="193"/>
      <c r="H9" s="194"/>
      <c r="I9" s="229">
        <f>SUM(D9:H9)</f>
        <v>0</v>
      </c>
      <c r="J9" s="175">
        <f t="shared" si="0"/>
        <v>0</v>
      </c>
      <c r="K9" s="106"/>
      <c r="L9" s="106"/>
      <c r="M9" s="106"/>
    </row>
    <row r="10" spans="2:13" s="192" customFormat="1" ht="60" customHeight="1" thickBot="1">
      <c r="B10" s="164"/>
      <c r="C10" s="164"/>
      <c r="D10" s="164"/>
      <c r="E10" s="165"/>
      <c r="F10" s="164"/>
      <c r="G10" s="164"/>
      <c r="H10" s="165"/>
      <c r="I10" s="165"/>
      <c r="J10" s="164"/>
      <c r="K10" s="106"/>
      <c r="L10" s="106"/>
      <c r="M10" s="106"/>
    </row>
    <row r="11" spans="2:13" s="192" customFormat="1" ht="60" customHeight="1" thickBot="1">
      <c r="B11" s="139" t="s">
        <v>809</v>
      </c>
      <c r="C11" s="140"/>
      <c r="D11" s="140"/>
      <c r="E11" s="140"/>
      <c r="F11" s="140"/>
      <c r="G11" s="140"/>
      <c r="H11" s="140"/>
      <c r="I11" s="140" t="s">
        <v>810</v>
      </c>
      <c r="J11" s="176" t="s">
        <v>811</v>
      </c>
      <c r="K11" s="177" t="s">
        <v>812</v>
      </c>
      <c r="L11" s="178" t="s">
        <v>813</v>
      </c>
      <c r="M11" s="179" t="s">
        <v>814</v>
      </c>
    </row>
    <row r="12" spans="2:13" s="192" customFormat="1" ht="60" customHeight="1">
      <c r="B12" s="144">
        <v>2</v>
      </c>
      <c r="C12" s="493" t="str">
        <f>+C6</f>
        <v>Bronwyn Doëg</v>
      </c>
      <c r="D12" s="493"/>
      <c r="E12" s="145" t="s">
        <v>815</v>
      </c>
      <c r="F12" s="145">
        <v>4</v>
      </c>
      <c r="G12" s="494" t="str">
        <f>+C8</f>
        <v>Jade Craigen</v>
      </c>
      <c r="H12" s="495"/>
      <c r="I12" s="198" t="s">
        <v>927</v>
      </c>
      <c r="J12" s="146" t="s">
        <v>33</v>
      </c>
      <c r="K12" s="180" t="s">
        <v>943</v>
      </c>
      <c r="L12" s="181"/>
      <c r="M12" s="182"/>
    </row>
    <row r="13" spans="2:13" s="192" customFormat="1" ht="60" customHeight="1">
      <c r="B13" s="148">
        <v>3</v>
      </c>
      <c r="C13" s="483" t="str">
        <f>+C7</f>
        <v>Shané Luyt</v>
      </c>
      <c r="D13" s="483"/>
      <c r="E13" s="149" t="s">
        <v>815</v>
      </c>
      <c r="F13" s="149">
        <v>5</v>
      </c>
      <c r="G13" s="485" t="str">
        <f>+C9</f>
        <v>Tino Takawira</v>
      </c>
      <c r="H13" s="486"/>
      <c r="I13" s="166" t="s">
        <v>927</v>
      </c>
      <c r="J13" s="150" t="s">
        <v>44</v>
      </c>
      <c r="K13" s="183" t="s">
        <v>943</v>
      </c>
      <c r="L13" s="184"/>
      <c r="M13" s="185"/>
    </row>
    <row r="14" spans="2:13" s="192" customFormat="1" ht="60" customHeight="1">
      <c r="B14" s="148">
        <v>1</v>
      </c>
      <c r="C14" s="483" t="str">
        <f>+C5</f>
        <v>Charlotta Loggenberg</v>
      </c>
      <c r="D14" s="484"/>
      <c r="E14" s="149" t="s">
        <v>815</v>
      </c>
      <c r="F14" s="149" t="s">
        <v>844</v>
      </c>
      <c r="G14" s="485" t="s">
        <v>844</v>
      </c>
      <c r="H14" s="486"/>
      <c r="I14" s="166"/>
      <c r="J14" s="150" t="s">
        <v>329</v>
      </c>
      <c r="K14" s="183" t="s">
        <v>329</v>
      </c>
      <c r="L14" s="184" t="s">
        <v>329</v>
      </c>
      <c r="M14" s="185"/>
    </row>
    <row r="15" spans="2:13" s="192" customFormat="1" ht="60" customHeight="1">
      <c r="B15" s="148">
        <v>1</v>
      </c>
      <c r="C15" s="483" t="str">
        <f>+C5</f>
        <v>Charlotta Loggenberg</v>
      </c>
      <c r="D15" s="484"/>
      <c r="E15" s="149" t="s">
        <v>815</v>
      </c>
      <c r="F15" s="149">
        <v>3</v>
      </c>
      <c r="G15" s="485" t="str">
        <f>+C7</f>
        <v>Shané Luyt</v>
      </c>
      <c r="H15" s="486"/>
      <c r="I15" s="166" t="s">
        <v>928</v>
      </c>
      <c r="J15" s="150" t="s">
        <v>25</v>
      </c>
      <c r="K15" s="183" t="s">
        <v>404</v>
      </c>
      <c r="L15" s="184"/>
      <c r="M15" s="185"/>
    </row>
    <row r="16" spans="2:13" s="192" customFormat="1" ht="60" customHeight="1">
      <c r="B16" s="148">
        <v>4</v>
      </c>
      <c r="C16" s="483" t="str">
        <f>+C8</f>
        <v>Jade Craigen</v>
      </c>
      <c r="D16" s="484"/>
      <c r="E16" s="149" t="s">
        <v>815</v>
      </c>
      <c r="F16" s="149">
        <v>5</v>
      </c>
      <c r="G16" s="485" t="str">
        <f>+C9</f>
        <v>Tino Takawira</v>
      </c>
      <c r="H16" s="486"/>
      <c r="I16" s="166" t="s">
        <v>928</v>
      </c>
      <c r="J16" s="150" t="s">
        <v>26</v>
      </c>
      <c r="K16" s="183" t="s">
        <v>404</v>
      </c>
      <c r="L16" s="184"/>
      <c r="M16" s="185"/>
    </row>
    <row r="17" spans="2:20" s="192" customFormat="1" ht="60" customHeight="1">
      <c r="B17" s="148">
        <v>2</v>
      </c>
      <c r="C17" s="483" t="str">
        <f>+C6</f>
        <v>Bronwyn Doëg</v>
      </c>
      <c r="D17" s="484"/>
      <c r="E17" s="149" t="s">
        <v>815</v>
      </c>
      <c r="F17" s="149" t="s">
        <v>844</v>
      </c>
      <c r="G17" s="485" t="s">
        <v>844</v>
      </c>
      <c r="H17" s="486"/>
      <c r="I17" s="166"/>
      <c r="J17" s="150" t="s">
        <v>329</v>
      </c>
      <c r="K17" s="183" t="s">
        <v>329</v>
      </c>
      <c r="L17" s="184" t="s">
        <v>329</v>
      </c>
      <c r="M17" s="185"/>
    </row>
    <row r="18" spans="2:20" s="192" customFormat="1" ht="60" customHeight="1">
      <c r="B18" s="148">
        <v>1</v>
      </c>
      <c r="C18" s="483" t="str">
        <f>+C5</f>
        <v>Charlotta Loggenberg</v>
      </c>
      <c r="D18" s="484"/>
      <c r="E18" s="149" t="s">
        <v>815</v>
      </c>
      <c r="F18" s="149">
        <v>4</v>
      </c>
      <c r="G18" s="485" t="str">
        <f>+C8</f>
        <v>Jade Craigen</v>
      </c>
      <c r="H18" s="486"/>
      <c r="I18" s="166" t="s">
        <v>928</v>
      </c>
      <c r="J18" s="150" t="s">
        <v>44</v>
      </c>
      <c r="K18" s="183" t="s">
        <v>942</v>
      </c>
      <c r="L18" s="184"/>
      <c r="M18" s="185"/>
    </row>
    <row r="19" spans="2:20" s="192" customFormat="1" ht="60" customHeight="1">
      <c r="B19" s="148">
        <v>2</v>
      </c>
      <c r="C19" s="488" t="str">
        <f>+C6</f>
        <v>Bronwyn Doëg</v>
      </c>
      <c r="D19" s="486"/>
      <c r="E19" s="149" t="s">
        <v>815</v>
      </c>
      <c r="F19" s="149">
        <v>5</v>
      </c>
      <c r="G19" s="485" t="str">
        <f>+C9</f>
        <v>Tino Takawira</v>
      </c>
      <c r="H19" s="486"/>
      <c r="I19" s="166" t="s">
        <v>928</v>
      </c>
      <c r="J19" s="150" t="s">
        <v>1</v>
      </c>
      <c r="K19" s="183" t="s">
        <v>942</v>
      </c>
      <c r="L19" s="184"/>
      <c r="M19" s="185"/>
    </row>
    <row r="20" spans="2:20" s="192" customFormat="1" ht="60" customHeight="1">
      <c r="B20" s="148">
        <v>3</v>
      </c>
      <c r="C20" s="483" t="str">
        <f>C7</f>
        <v>Shané Luyt</v>
      </c>
      <c r="D20" s="483"/>
      <c r="E20" s="149" t="s">
        <v>815</v>
      </c>
      <c r="F20" s="149" t="s">
        <v>844</v>
      </c>
      <c r="G20" s="485" t="s">
        <v>844</v>
      </c>
      <c r="H20" s="486"/>
      <c r="I20" s="166"/>
      <c r="J20" s="150" t="s">
        <v>329</v>
      </c>
      <c r="K20" s="183" t="s">
        <v>329</v>
      </c>
      <c r="L20" s="184" t="s">
        <v>329</v>
      </c>
      <c r="M20" s="185"/>
    </row>
    <row r="21" spans="2:20" s="192" customFormat="1" ht="60" customHeight="1">
      <c r="B21" s="148">
        <v>1</v>
      </c>
      <c r="C21" s="483" t="str">
        <f>+C5</f>
        <v>Charlotta Loggenberg</v>
      </c>
      <c r="D21" s="483"/>
      <c r="E21" s="149" t="s">
        <v>815</v>
      </c>
      <c r="F21" s="149">
        <v>5</v>
      </c>
      <c r="G21" s="487" t="str">
        <f>+C9</f>
        <v>Tino Takawira</v>
      </c>
      <c r="H21" s="487"/>
      <c r="I21" s="166" t="s">
        <v>36</v>
      </c>
      <c r="J21" s="150" t="s">
        <v>399</v>
      </c>
      <c r="K21" s="183" t="s">
        <v>404</v>
      </c>
      <c r="L21" s="184"/>
      <c r="M21" s="185"/>
    </row>
    <row r="22" spans="2:20" s="192" customFormat="1" ht="60" customHeight="1">
      <c r="B22" s="148">
        <v>2</v>
      </c>
      <c r="C22" s="483" t="str">
        <f>+C6</f>
        <v>Bronwyn Doëg</v>
      </c>
      <c r="D22" s="483"/>
      <c r="E22" s="149" t="s">
        <v>815</v>
      </c>
      <c r="F22" s="149">
        <v>3</v>
      </c>
      <c r="G22" s="485" t="str">
        <f>+C7</f>
        <v>Shané Luyt</v>
      </c>
      <c r="H22" s="486"/>
      <c r="I22" s="166" t="s">
        <v>36</v>
      </c>
      <c r="J22" s="150" t="s">
        <v>21</v>
      </c>
      <c r="K22" s="183" t="s">
        <v>404</v>
      </c>
      <c r="L22" s="184"/>
      <c r="M22" s="185"/>
    </row>
    <row r="23" spans="2:20" s="192" customFormat="1" ht="60" customHeight="1">
      <c r="B23" s="148">
        <v>4</v>
      </c>
      <c r="C23" s="483" t="str">
        <f>+C8</f>
        <v>Jade Craigen</v>
      </c>
      <c r="D23" s="484"/>
      <c r="E23" s="149" t="s">
        <v>815</v>
      </c>
      <c r="F23" s="149" t="s">
        <v>844</v>
      </c>
      <c r="G23" s="485" t="s">
        <v>844</v>
      </c>
      <c r="H23" s="486"/>
      <c r="I23" s="166"/>
      <c r="J23" s="150" t="s">
        <v>329</v>
      </c>
      <c r="K23" s="183" t="s">
        <v>329</v>
      </c>
      <c r="L23" s="184" t="s">
        <v>329</v>
      </c>
      <c r="M23" s="185"/>
    </row>
    <row r="24" spans="2:20" s="192" customFormat="1" ht="60" customHeight="1">
      <c r="B24" s="148">
        <v>5</v>
      </c>
      <c r="C24" s="483" t="str">
        <f>+C9</f>
        <v>Tino Takawira</v>
      </c>
      <c r="D24" s="484"/>
      <c r="E24" s="149" t="s">
        <v>815</v>
      </c>
      <c r="F24" s="149" t="s">
        <v>844</v>
      </c>
      <c r="G24" s="485" t="s">
        <v>844</v>
      </c>
      <c r="H24" s="486"/>
      <c r="I24" s="166"/>
      <c r="J24" s="150" t="s">
        <v>329</v>
      </c>
      <c r="K24" s="183" t="s">
        <v>329</v>
      </c>
      <c r="L24" s="184" t="s">
        <v>329</v>
      </c>
      <c r="M24" s="185"/>
    </row>
    <row r="25" spans="2:20" s="192" customFormat="1" ht="60" customHeight="1">
      <c r="B25" s="148">
        <v>3</v>
      </c>
      <c r="C25" s="483" t="str">
        <f>+C7</f>
        <v>Shané Luyt</v>
      </c>
      <c r="D25" s="484"/>
      <c r="E25" s="149" t="s">
        <v>815</v>
      </c>
      <c r="F25" s="149">
        <v>4</v>
      </c>
      <c r="G25" s="485" t="str">
        <f>+C8</f>
        <v>Jade Craigen</v>
      </c>
      <c r="H25" s="486"/>
      <c r="I25" s="166" t="s">
        <v>36</v>
      </c>
      <c r="J25" s="150" t="s">
        <v>26</v>
      </c>
      <c r="K25" s="183" t="s">
        <v>942</v>
      </c>
      <c r="L25" s="184"/>
      <c r="M25" s="185"/>
    </row>
    <row r="26" spans="2:20" s="192" customFormat="1" ht="60" customHeight="1" thickBot="1">
      <c r="B26" s="152">
        <v>1</v>
      </c>
      <c r="C26" s="479" t="str">
        <f>+C5</f>
        <v>Charlotta Loggenberg</v>
      </c>
      <c r="D26" s="480"/>
      <c r="E26" s="136" t="s">
        <v>815</v>
      </c>
      <c r="F26" s="136">
        <v>2</v>
      </c>
      <c r="G26" s="481" t="str">
        <f>+C6</f>
        <v>Bronwyn Doëg</v>
      </c>
      <c r="H26" s="482"/>
      <c r="I26" s="167" t="s">
        <v>36</v>
      </c>
      <c r="J26" s="153" t="s">
        <v>27</v>
      </c>
      <c r="K26" s="186" t="s">
        <v>404</v>
      </c>
      <c r="L26" s="187"/>
      <c r="M26" s="188"/>
    </row>
    <row r="27" spans="2:20" ht="60" customHeight="1" thickBot="1">
      <c r="B27" s="108"/>
      <c r="C27" s="102" t="s">
        <v>819</v>
      </c>
      <c r="D27" s="102"/>
      <c r="E27" s="199"/>
      <c r="F27" s="199"/>
      <c r="G27" s="199"/>
      <c r="H27" s="199"/>
      <c r="I27" s="200"/>
      <c r="J27" s="200"/>
      <c r="K27" s="200"/>
      <c r="L27" s="200"/>
      <c r="M27" s="101"/>
      <c r="N27" s="101"/>
      <c r="O27" s="101"/>
      <c r="P27" s="101"/>
      <c r="Q27" s="101"/>
      <c r="R27" s="101"/>
      <c r="S27" s="101"/>
      <c r="T27" s="101"/>
    </row>
    <row r="28" spans="2:20" s="106" customFormat="1" ht="60" customHeight="1">
      <c r="B28" s="212" t="s">
        <v>430</v>
      </c>
      <c r="C28" s="127" t="s">
        <v>86</v>
      </c>
      <c r="D28" s="127" t="str">
        <f>C29</f>
        <v>Tayla van Niekerk</v>
      </c>
      <c r="E28" s="127" t="str">
        <f>C30</f>
        <v>Miguel Oberholzer</v>
      </c>
      <c r="F28" s="127" t="str">
        <f>C31</f>
        <v>Kaylee Richter</v>
      </c>
      <c r="G28" s="127" t="str">
        <f>C32</f>
        <v>Danielle Venter</v>
      </c>
      <c r="H28" s="223" t="s">
        <v>807</v>
      </c>
      <c r="I28" s="213" t="s">
        <v>808</v>
      </c>
      <c r="J28" s="214"/>
    </row>
    <row r="29" spans="2:20" s="106" customFormat="1" ht="60" customHeight="1">
      <c r="B29" s="215">
        <v>1</v>
      </c>
      <c r="C29" s="130" t="s">
        <v>835</v>
      </c>
      <c r="D29" s="403"/>
      <c r="E29" s="404"/>
      <c r="F29" s="404"/>
      <c r="G29" s="404"/>
      <c r="H29" s="405">
        <f>SUM(D29:G29)</f>
        <v>0</v>
      </c>
      <c r="I29" s="224">
        <f>SUM(D29:G29)</f>
        <v>0</v>
      </c>
      <c r="J29" s="216"/>
    </row>
    <row r="30" spans="2:20" s="106" customFormat="1" ht="60" customHeight="1">
      <c r="B30" s="215">
        <v>2</v>
      </c>
      <c r="C30" s="130" t="s">
        <v>837</v>
      </c>
      <c r="D30" s="404"/>
      <c r="E30" s="403"/>
      <c r="F30" s="404"/>
      <c r="G30" s="404"/>
      <c r="H30" s="405">
        <f>SUM(D30:G30)</f>
        <v>0</v>
      </c>
      <c r="I30" s="224"/>
      <c r="J30" s="216"/>
    </row>
    <row r="31" spans="2:20" s="106" customFormat="1" ht="60" customHeight="1">
      <c r="B31" s="215">
        <v>3</v>
      </c>
      <c r="C31" s="130" t="s">
        <v>838</v>
      </c>
      <c r="D31" s="404"/>
      <c r="E31" s="404"/>
      <c r="F31" s="403"/>
      <c r="G31" s="404"/>
      <c r="H31" s="405">
        <f>SUM(D31:G31)</f>
        <v>0</v>
      </c>
      <c r="I31" s="224"/>
      <c r="J31" s="216"/>
    </row>
    <row r="32" spans="2:20" s="106" customFormat="1" ht="60" customHeight="1" thickBot="1">
      <c r="B32" s="217">
        <v>4</v>
      </c>
      <c r="C32" s="174" t="s">
        <v>841</v>
      </c>
      <c r="D32" s="406"/>
      <c r="E32" s="406"/>
      <c r="F32" s="406"/>
      <c r="G32" s="407"/>
      <c r="H32" s="408">
        <f>SUM(D32:G32)</f>
        <v>0</v>
      </c>
      <c r="I32" s="225"/>
      <c r="J32" s="216"/>
    </row>
    <row r="33" spans="2:13" s="106" customFormat="1" ht="60" customHeight="1" thickBot="1">
      <c r="B33" s="196"/>
      <c r="C33" s="196"/>
      <c r="D33" s="196"/>
      <c r="E33" s="196"/>
      <c r="F33" s="196"/>
      <c r="G33" s="197"/>
      <c r="H33" s="197"/>
      <c r="I33" s="197"/>
      <c r="J33" s="197"/>
    </row>
    <row r="34" spans="2:13" s="106" customFormat="1" ht="60" customHeight="1" thickBot="1">
      <c r="B34" s="139" t="s">
        <v>809</v>
      </c>
      <c r="C34" s="140"/>
      <c r="D34" s="140"/>
      <c r="E34" s="140"/>
      <c r="F34" s="140"/>
      <c r="G34" s="140"/>
      <c r="H34" s="140"/>
      <c r="I34" s="176" t="s">
        <v>810</v>
      </c>
      <c r="J34" s="177" t="s">
        <v>811</v>
      </c>
      <c r="K34" s="178" t="s">
        <v>812</v>
      </c>
      <c r="L34" s="218" t="s">
        <v>813</v>
      </c>
      <c r="M34" s="179" t="s">
        <v>814</v>
      </c>
    </row>
    <row r="35" spans="2:13" s="106" customFormat="1" ht="60" customHeight="1">
      <c r="B35" s="144">
        <v>1</v>
      </c>
      <c r="C35" s="493" t="str">
        <f>C29</f>
        <v>Tayla van Niekerk</v>
      </c>
      <c r="D35" s="493"/>
      <c r="E35" s="145" t="s">
        <v>815</v>
      </c>
      <c r="F35" s="145">
        <v>4</v>
      </c>
      <c r="G35" s="494" t="str">
        <f>C32</f>
        <v>Danielle Venter</v>
      </c>
      <c r="H35" s="549"/>
      <c r="I35" s="198" t="s">
        <v>927</v>
      </c>
      <c r="J35" s="146" t="s">
        <v>1</v>
      </c>
      <c r="K35" s="180" t="s">
        <v>943</v>
      </c>
      <c r="L35" s="181"/>
      <c r="M35" s="182"/>
    </row>
    <row r="36" spans="2:13" s="106" customFormat="1" ht="60" customHeight="1">
      <c r="B36" s="148">
        <v>2</v>
      </c>
      <c r="C36" s="483" t="str">
        <f>C30</f>
        <v>Miguel Oberholzer</v>
      </c>
      <c r="D36" s="483"/>
      <c r="E36" s="149" t="s">
        <v>815</v>
      </c>
      <c r="F36" s="149">
        <v>3</v>
      </c>
      <c r="G36" s="485" t="str">
        <f>C31</f>
        <v>Kaylee Richter</v>
      </c>
      <c r="H36" s="546"/>
      <c r="I36" s="166" t="s">
        <v>927</v>
      </c>
      <c r="J36" s="150" t="s">
        <v>8</v>
      </c>
      <c r="K36" s="183" t="s">
        <v>943</v>
      </c>
      <c r="L36" s="184"/>
      <c r="M36" s="185"/>
    </row>
    <row r="37" spans="2:13" s="106" customFormat="1" ht="60" customHeight="1">
      <c r="B37" s="148"/>
      <c r="C37" s="483"/>
      <c r="D37" s="484"/>
      <c r="E37" s="149"/>
      <c r="F37" s="149"/>
      <c r="G37" s="485"/>
      <c r="H37" s="546"/>
      <c r="I37" s="166"/>
      <c r="J37" s="150"/>
      <c r="K37" s="183"/>
      <c r="L37" s="184"/>
      <c r="M37" s="185"/>
    </row>
    <row r="38" spans="2:13" s="106" customFormat="1" ht="60" customHeight="1">
      <c r="B38" s="148">
        <v>1</v>
      </c>
      <c r="C38" s="483" t="str">
        <f>+C29</f>
        <v>Tayla van Niekerk</v>
      </c>
      <c r="D38" s="484"/>
      <c r="E38" s="149" t="s">
        <v>815</v>
      </c>
      <c r="F38" s="149">
        <v>3</v>
      </c>
      <c r="G38" s="485" t="str">
        <f>+C31</f>
        <v>Kaylee Richter</v>
      </c>
      <c r="H38" s="546"/>
      <c r="I38" s="166" t="s">
        <v>928</v>
      </c>
      <c r="J38" s="150" t="s">
        <v>27</v>
      </c>
      <c r="K38" s="183" t="s">
        <v>404</v>
      </c>
      <c r="L38" s="184"/>
      <c r="M38" s="185"/>
    </row>
    <row r="39" spans="2:13" s="106" customFormat="1" ht="60" customHeight="1">
      <c r="B39" s="148">
        <v>2</v>
      </c>
      <c r="C39" s="483" t="str">
        <f>C30</f>
        <v>Miguel Oberholzer</v>
      </c>
      <c r="D39" s="484"/>
      <c r="E39" s="149" t="s">
        <v>815</v>
      </c>
      <c r="F39" s="149">
        <v>4</v>
      </c>
      <c r="G39" s="485" t="str">
        <f>C32</f>
        <v>Danielle Venter</v>
      </c>
      <c r="H39" s="546"/>
      <c r="I39" s="166" t="s">
        <v>928</v>
      </c>
      <c r="J39" s="150" t="s">
        <v>28</v>
      </c>
      <c r="K39" s="183" t="s">
        <v>404</v>
      </c>
      <c r="L39" s="184"/>
      <c r="M39" s="185"/>
    </row>
    <row r="40" spans="2:13" s="106" customFormat="1" ht="60" customHeight="1">
      <c r="B40" s="148"/>
      <c r="C40" s="483"/>
      <c r="D40" s="484"/>
      <c r="E40" s="149"/>
      <c r="F40" s="149"/>
      <c r="G40" s="485"/>
      <c r="H40" s="546"/>
      <c r="I40" s="166"/>
      <c r="J40" s="150"/>
      <c r="K40" s="183"/>
      <c r="L40" s="184"/>
      <c r="M40" s="185"/>
    </row>
    <row r="41" spans="2:13" s="106" customFormat="1" ht="60" customHeight="1">
      <c r="B41" s="148">
        <v>1</v>
      </c>
      <c r="C41" s="483" t="str">
        <f>C29</f>
        <v>Tayla van Niekerk</v>
      </c>
      <c r="D41" s="484"/>
      <c r="E41" s="149" t="s">
        <v>815</v>
      </c>
      <c r="F41" s="149">
        <v>2</v>
      </c>
      <c r="G41" s="485" t="str">
        <f>C30</f>
        <v>Miguel Oberholzer</v>
      </c>
      <c r="H41" s="546"/>
      <c r="I41" s="166" t="s">
        <v>928</v>
      </c>
      <c r="J41" s="150" t="s">
        <v>2</v>
      </c>
      <c r="K41" s="183" t="s">
        <v>942</v>
      </c>
      <c r="L41" s="184"/>
      <c r="M41" s="185"/>
    </row>
    <row r="42" spans="2:13" s="106" customFormat="1" ht="60" customHeight="1" thickBot="1">
      <c r="B42" s="152">
        <v>3</v>
      </c>
      <c r="C42" s="547" t="str">
        <f>C31</f>
        <v>Kaylee Richter</v>
      </c>
      <c r="D42" s="482"/>
      <c r="E42" s="136" t="s">
        <v>815</v>
      </c>
      <c r="F42" s="136">
        <v>4</v>
      </c>
      <c r="G42" s="481" t="str">
        <f>C32</f>
        <v>Danielle Venter</v>
      </c>
      <c r="H42" s="548"/>
      <c r="I42" s="167" t="s">
        <v>928</v>
      </c>
      <c r="J42" s="153" t="s">
        <v>2</v>
      </c>
      <c r="K42" s="186" t="s">
        <v>404</v>
      </c>
      <c r="L42" s="187"/>
      <c r="M42" s="188"/>
    </row>
    <row r="43" spans="2:13" s="104" customFormat="1" ht="60" customHeight="1" thickBot="1">
      <c r="C43" s="102" t="s">
        <v>820</v>
      </c>
      <c r="D43" s="219"/>
      <c r="E43" s="219"/>
      <c r="F43" s="219"/>
      <c r="G43" s="219"/>
      <c r="H43" s="219"/>
      <c r="I43" s="219"/>
      <c r="J43" s="219"/>
      <c r="K43" s="219"/>
    </row>
    <row r="44" spans="2:13" s="106" customFormat="1" ht="60" customHeight="1">
      <c r="B44" s="212" t="s">
        <v>430</v>
      </c>
      <c r="C44" s="127" t="s">
        <v>86</v>
      </c>
      <c r="D44" s="127" t="str">
        <f>C45</f>
        <v>Lorraine Oosthuizen</v>
      </c>
      <c r="E44" s="127" t="str">
        <f>C46</f>
        <v>Elsjeri Prinsloo</v>
      </c>
      <c r="F44" s="127" t="str">
        <f>C47</f>
        <v>Danian Smit</v>
      </c>
      <c r="G44" s="127" t="str">
        <f>C48</f>
        <v>Alexandra Shtein</v>
      </c>
      <c r="H44" s="223" t="s">
        <v>807</v>
      </c>
      <c r="I44" s="213" t="s">
        <v>808</v>
      </c>
      <c r="J44" s="214"/>
    </row>
    <row r="45" spans="2:13" s="106" customFormat="1" ht="60" customHeight="1">
      <c r="B45" s="215">
        <v>1</v>
      </c>
      <c r="C45" s="130" t="s">
        <v>316</v>
      </c>
      <c r="D45" s="403"/>
      <c r="E45" s="404"/>
      <c r="F45" s="404"/>
      <c r="G45" s="404"/>
      <c r="H45" s="405">
        <f>SUM(D45:G45)</f>
        <v>0</v>
      </c>
      <c r="I45" s="224">
        <f>SUM(D45:G45)</f>
        <v>0</v>
      </c>
      <c r="J45" s="216"/>
    </row>
    <row r="46" spans="2:13" s="106" customFormat="1" ht="60" customHeight="1">
      <c r="B46" s="215">
        <v>2</v>
      </c>
      <c r="C46" s="130" t="s">
        <v>836</v>
      </c>
      <c r="D46" s="404"/>
      <c r="E46" s="403"/>
      <c r="F46" s="404"/>
      <c r="G46" s="404"/>
      <c r="H46" s="405">
        <f>SUM(D46:G46)</f>
        <v>0</v>
      </c>
      <c r="I46" s="224"/>
      <c r="J46" s="216"/>
    </row>
    <row r="47" spans="2:13" s="106" customFormat="1" ht="60" customHeight="1">
      <c r="B47" s="215">
        <v>3</v>
      </c>
      <c r="C47" s="130" t="s">
        <v>839</v>
      </c>
      <c r="D47" s="404"/>
      <c r="E47" s="404"/>
      <c r="F47" s="403"/>
      <c r="G47" s="404"/>
      <c r="H47" s="405">
        <f>SUM(D47:G47)</f>
        <v>0</v>
      </c>
      <c r="I47" s="224"/>
      <c r="J47" s="216"/>
    </row>
    <row r="48" spans="2:13" s="106" customFormat="1" ht="60" customHeight="1" thickBot="1">
      <c r="B48" s="217">
        <v>4</v>
      </c>
      <c r="C48" s="174" t="s">
        <v>840</v>
      </c>
      <c r="D48" s="406"/>
      <c r="E48" s="406"/>
      <c r="F48" s="406"/>
      <c r="G48" s="407"/>
      <c r="H48" s="408">
        <f>SUM(D48:G48)</f>
        <v>0</v>
      </c>
      <c r="I48" s="225"/>
      <c r="J48" s="216"/>
    </row>
    <row r="49" spans="1:19" s="106" customFormat="1" ht="60" customHeight="1" thickBot="1">
      <c r="B49" s="196"/>
      <c r="C49" s="196"/>
      <c r="D49" s="196"/>
      <c r="E49" s="196"/>
      <c r="F49" s="196"/>
      <c r="G49" s="197"/>
      <c r="H49" s="197"/>
      <c r="I49" s="197"/>
      <c r="J49" s="197"/>
    </row>
    <row r="50" spans="1:19" s="106" customFormat="1" ht="60" customHeight="1" thickBot="1">
      <c r="B50" s="139" t="s">
        <v>809</v>
      </c>
      <c r="C50" s="140"/>
      <c r="D50" s="140"/>
      <c r="E50" s="140"/>
      <c r="F50" s="140"/>
      <c r="G50" s="140"/>
      <c r="H50" s="140"/>
      <c r="I50" s="176" t="s">
        <v>810</v>
      </c>
      <c r="J50" s="177" t="s">
        <v>811</v>
      </c>
      <c r="K50" s="178" t="s">
        <v>812</v>
      </c>
      <c r="L50" s="218" t="s">
        <v>813</v>
      </c>
      <c r="M50" s="179" t="s">
        <v>814</v>
      </c>
    </row>
    <row r="51" spans="1:19" s="106" customFormat="1" ht="60" customHeight="1">
      <c r="B51" s="144">
        <v>1</v>
      </c>
      <c r="C51" s="493" t="str">
        <f>C45</f>
        <v>Lorraine Oosthuizen</v>
      </c>
      <c r="D51" s="493"/>
      <c r="E51" s="145" t="s">
        <v>815</v>
      </c>
      <c r="F51" s="145">
        <v>4</v>
      </c>
      <c r="G51" s="494" t="str">
        <f>C48</f>
        <v>Alexandra Shtein</v>
      </c>
      <c r="H51" s="549"/>
      <c r="I51" s="198" t="s">
        <v>927</v>
      </c>
      <c r="J51" s="146" t="s">
        <v>2</v>
      </c>
      <c r="K51" s="180" t="s">
        <v>943</v>
      </c>
      <c r="L51" s="181"/>
      <c r="M51" s="182"/>
    </row>
    <row r="52" spans="1:19" s="106" customFormat="1" ht="60" customHeight="1">
      <c r="B52" s="148">
        <v>2</v>
      </c>
      <c r="C52" s="483" t="str">
        <f>C46</f>
        <v>Elsjeri Prinsloo</v>
      </c>
      <c r="D52" s="483"/>
      <c r="E52" s="149" t="s">
        <v>815</v>
      </c>
      <c r="F52" s="149">
        <v>3</v>
      </c>
      <c r="G52" s="485" t="str">
        <f>C47</f>
        <v>Danian Smit</v>
      </c>
      <c r="H52" s="546"/>
      <c r="I52" s="166" t="s">
        <v>927</v>
      </c>
      <c r="J52" s="150" t="s">
        <v>7</v>
      </c>
      <c r="K52" s="183" t="s">
        <v>943</v>
      </c>
      <c r="L52" s="184"/>
      <c r="M52" s="185"/>
    </row>
    <row r="53" spans="1:19" s="106" customFormat="1" ht="60" customHeight="1">
      <c r="B53" s="148"/>
      <c r="C53" s="483"/>
      <c r="D53" s="484"/>
      <c r="E53" s="149"/>
      <c r="F53" s="149"/>
      <c r="G53" s="485"/>
      <c r="H53" s="546"/>
      <c r="I53" s="166"/>
      <c r="J53" s="150"/>
      <c r="K53" s="183"/>
      <c r="L53" s="184"/>
      <c r="M53" s="185"/>
    </row>
    <row r="54" spans="1:19" s="106" customFormat="1" ht="60" customHeight="1">
      <c r="B54" s="148">
        <v>1</v>
      </c>
      <c r="C54" s="483" t="str">
        <f>+C45</f>
        <v>Lorraine Oosthuizen</v>
      </c>
      <c r="D54" s="484"/>
      <c r="E54" s="149" t="s">
        <v>815</v>
      </c>
      <c r="F54" s="149">
        <v>3</v>
      </c>
      <c r="G54" s="485" t="str">
        <f>+C47</f>
        <v>Danian Smit</v>
      </c>
      <c r="H54" s="546"/>
      <c r="I54" s="166" t="s">
        <v>928</v>
      </c>
      <c r="J54" s="150" t="s">
        <v>29</v>
      </c>
      <c r="K54" s="183" t="s">
        <v>404</v>
      </c>
      <c r="L54" s="184"/>
      <c r="M54" s="185"/>
    </row>
    <row r="55" spans="1:19" s="106" customFormat="1" ht="60" customHeight="1">
      <c r="B55" s="148">
        <v>2</v>
      </c>
      <c r="C55" s="483" t="str">
        <f>C46</f>
        <v>Elsjeri Prinsloo</v>
      </c>
      <c r="D55" s="484"/>
      <c r="E55" s="149" t="s">
        <v>815</v>
      </c>
      <c r="F55" s="149">
        <v>4</v>
      </c>
      <c r="G55" s="485" t="str">
        <f>C48</f>
        <v>Alexandra Shtein</v>
      </c>
      <c r="H55" s="546"/>
      <c r="I55" s="166" t="s">
        <v>928</v>
      </c>
      <c r="J55" s="150" t="s">
        <v>30</v>
      </c>
      <c r="K55" s="183" t="s">
        <v>404</v>
      </c>
      <c r="L55" s="184"/>
      <c r="M55" s="185"/>
    </row>
    <row r="56" spans="1:19" s="106" customFormat="1" ht="60" customHeight="1">
      <c r="B56" s="148"/>
      <c r="C56" s="483"/>
      <c r="D56" s="484"/>
      <c r="E56" s="149"/>
      <c r="F56" s="149"/>
      <c r="G56" s="485"/>
      <c r="H56" s="546"/>
      <c r="I56" s="166"/>
      <c r="J56" s="150"/>
      <c r="K56" s="183"/>
      <c r="L56" s="184"/>
      <c r="M56" s="185"/>
    </row>
    <row r="57" spans="1:19" s="106" customFormat="1" ht="60" customHeight="1">
      <c r="B57" s="148">
        <v>1</v>
      </c>
      <c r="C57" s="483" t="str">
        <f>C45</f>
        <v>Lorraine Oosthuizen</v>
      </c>
      <c r="D57" s="484"/>
      <c r="E57" s="149" t="s">
        <v>815</v>
      </c>
      <c r="F57" s="149">
        <v>2</v>
      </c>
      <c r="G57" s="485" t="str">
        <f>C46</f>
        <v>Elsjeri Prinsloo</v>
      </c>
      <c r="H57" s="546"/>
      <c r="I57" s="166" t="s">
        <v>928</v>
      </c>
      <c r="J57" s="150" t="s">
        <v>7</v>
      </c>
      <c r="K57" s="183" t="s">
        <v>404</v>
      </c>
      <c r="L57" s="184"/>
      <c r="M57" s="185"/>
    </row>
    <row r="58" spans="1:19" s="106" customFormat="1" ht="60" customHeight="1" thickBot="1">
      <c r="B58" s="152">
        <v>3</v>
      </c>
      <c r="C58" s="547" t="str">
        <f>C47</f>
        <v>Danian Smit</v>
      </c>
      <c r="D58" s="482"/>
      <c r="E58" s="136" t="s">
        <v>815</v>
      </c>
      <c r="F58" s="136">
        <v>4</v>
      </c>
      <c r="G58" s="481" t="str">
        <f>C48</f>
        <v>Alexandra Shtein</v>
      </c>
      <c r="H58" s="548"/>
      <c r="I58" s="167" t="s">
        <v>928</v>
      </c>
      <c r="J58" s="153" t="s">
        <v>8</v>
      </c>
      <c r="K58" s="186" t="s">
        <v>404</v>
      </c>
      <c r="L58" s="187"/>
      <c r="M58" s="188"/>
    </row>
    <row r="59" spans="1:19" ht="60" customHeight="1">
      <c r="A59" s="108"/>
      <c r="B59" s="75"/>
      <c r="C59" s="102" t="s">
        <v>845</v>
      </c>
      <c r="D59" s="199"/>
      <c r="E59" s="199"/>
      <c r="F59" s="199"/>
      <c r="G59" s="199"/>
      <c r="H59" s="200"/>
      <c r="I59" s="200"/>
      <c r="J59" s="200"/>
      <c r="K59" s="200"/>
      <c r="L59" s="101"/>
      <c r="M59" s="101"/>
      <c r="N59" s="101"/>
      <c r="O59" s="101"/>
      <c r="P59" s="101"/>
      <c r="Q59" s="101"/>
      <c r="R59" s="101"/>
      <c r="S59" s="101"/>
    </row>
    <row r="60" spans="1:19" ht="60" customHeight="1" thickBot="1">
      <c r="A60" s="108"/>
      <c r="B60" s="101"/>
      <c r="C60" s="114" t="s">
        <v>823</v>
      </c>
      <c r="D60" s="199"/>
      <c r="E60" s="199"/>
      <c r="F60" s="199"/>
      <c r="G60" s="199"/>
      <c r="H60" s="199"/>
      <c r="I60" s="199"/>
      <c r="J60" s="199"/>
      <c r="K60" s="199"/>
      <c r="L60" s="101"/>
      <c r="M60" s="101"/>
      <c r="N60" s="101"/>
      <c r="O60" s="101"/>
      <c r="P60" s="101"/>
      <c r="Q60" s="101"/>
      <c r="R60" s="101"/>
      <c r="S60" s="101"/>
    </row>
    <row r="61" spans="1:19" s="106" customFormat="1" ht="60" customHeight="1">
      <c r="B61" s="212" t="s">
        <v>430</v>
      </c>
      <c r="C61" s="127" t="s">
        <v>86</v>
      </c>
      <c r="D61" s="230">
        <f>C62</f>
        <v>0</v>
      </c>
      <c r="E61" s="230">
        <f>C63</f>
        <v>0</v>
      </c>
      <c r="F61" s="230">
        <f>C64</f>
        <v>0</v>
      </c>
      <c r="G61" s="230">
        <f>C65</f>
        <v>0</v>
      </c>
      <c r="H61" s="223" t="s">
        <v>807</v>
      </c>
      <c r="I61" s="213" t="s">
        <v>808</v>
      </c>
      <c r="J61" s="214"/>
    </row>
    <row r="62" spans="1:19" s="106" customFormat="1" ht="60" customHeight="1">
      <c r="A62" s="106" t="s">
        <v>62</v>
      </c>
      <c r="B62" s="215">
        <v>1</v>
      </c>
      <c r="C62" s="130"/>
      <c r="D62" s="403"/>
      <c r="E62" s="404"/>
      <c r="F62" s="404"/>
      <c r="G62" s="404"/>
      <c r="H62" s="405">
        <f>SUM(D62:G62)</f>
        <v>0</v>
      </c>
      <c r="I62" s="224">
        <f>SUM(D62:G62)</f>
        <v>0</v>
      </c>
      <c r="J62" s="216"/>
    </row>
    <row r="63" spans="1:19" s="106" customFormat="1" ht="60" customHeight="1">
      <c r="A63" s="106" t="s">
        <v>63</v>
      </c>
      <c r="B63" s="215">
        <v>2</v>
      </c>
      <c r="C63" s="130"/>
      <c r="D63" s="404"/>
      <c r="E63" s="403"/>
      <c r="F63" s="404"/>
      <c r="G63" s="404"/>
      <c r="H63" s="405">
        <f>SUM(D63:G63)</f>
        <v>0</v>
      </c>
      <c r="I63" s="224"/>
      <c r="J63" s="216"/>
    </row>
    <row r="64" spans="1:19" s="106" customFormat="1" ht="60" customHeight="1">
      <c r="A64" s="106" t="s">
        <v>81</v>
      </c>
      <c r="B64" s="215">
        <v>3</v>
      </c>
      <c r="C64" s="130"/>
      <c r="D64" s="404"/>
      <c r="E64" s="404"/>
      <c r="F64" s="403"/>
      <c r="G64" s="404"/>
      <c r="H64" s="405">
        <f>SUM(D64:G64)</f>
        <v>0</v>
      </c>
      <c r="I64" s="224"/>
      <c r="J64" s="216"/>
    </row>
    <row r="65" spans="1:19" s="106" customFormat="1" ht="60" customHeight="1" thickBot="1">
      <c r="A65" s="106" t="s">
        <v>82</v>
      </c>
      <c r="B65" s="217">
        <v>4</v>
      </c>
      <c r="C65" s="174"/>
      <c r="D65" s="406"/>
      <c r="E65" s="406"/>
      <c r="F65" s="406"/>
      <c r="G65" s="407"/>
      <c r="H65" s="408">
        <f>SUM(D65:G65)</f>
        <v>0</v>
      </c>
      <c r="I65" s="225"/>
      <c r="J65" s="216"/>
    </row>
    <row r="66" spans="1:19" s="106" customFormat="1" ht="60" customHeight="1" thickBot="1">
      <c r="B66" s="196"/>
      <c r="C66" s="196"/>
      <c r="D66" s="196"/>
      <c r="E66" s="196"/>
      <c r="F66" s="196"/>
      <c r="G66" s="197"/>
      <c r="H66" s="197"/>
      <c r="I66" s="197"/>
      <c r="J66" s="197"/>
    </row>
    <row r="67" spans="1:19" s="106" customFormat="1" ht="60" customHeight="1" thickBot="1">
      <c r="B67" s="139" t="s">
        <v>809</v>
      </c>
      <c r="C67" s="140"/>
      <c r="D67" s="140"/>
      <c r="E67" s="140"/>
      <c r="F67" s="140"/>
      <c r="G67" s="140"/>
      <c r="H67" s="140"/>
      <c r="I67" s="176" t="s">
        <v>810</v>
      </c>
      <c r="J67" s="177" t="s">
        <v>811</v>
      </c>
      <c r="K67" s="178" t="s">
        <v>812</v>
      </c>
      <c r="L67" s="218" t="s">
        <v>813</v>
      </c>
      <c r="M67" s="179" t="s">
        <v>814</v>
      </c>
    </row>
    <row r="68" spans="1:19" s="106" customFormat="1" ht="60" customHeight="1">
      <c r="B68" s="144">
        <v>1</v>
      </c>
      <c r="C68" s="543">
        <f>C62</f>
        <v>0</v>
      </c>
      <c r="D68" s="543"/>
      <c r="E68" s="145" t="s">
        <v>815</v>
      </c>
      <c r="F68" s="145">
        <v>4</v>
      </c>
      <c r="G68" s="544">
        <f>C65</f>
        <v>0</v>
      </c>
      <c r="H68" s="545"/>
      <c r="I68" s="198" t="s">
        <v>36</v>
      </c>
      <c r="J68" s="146" t="s">
        <v>397</v>
      </c>
      <c r="K68" s="180" t="s">
        <v>407</v>
      </c>
      <c r="L68" s="181"/>
      <c r="M68" s="182"/>
    </row>
    <row r="69" spans="1:19" s="106" customFormat="1" ht="60" customHeight="1">
      <c r="B69" s="148">
        <v>2</v>
      </c>
      <c r="C69" s="539">
        <f>C63</f>
        <v>0</v>
      </c>
      <c r="D69" s="539"/>
      <c r="E69" s="149" t="s">
        <v>815</v>
      </c>
      <c r="F69" s="149">
        <v>3</v>
      </c>
      <c r="G69" s="541">
        <f>C64</f>
        <v>0</v>
      </c>
      <c r="H69" s="542"/>
      <c r="I69" s="166" t="s">
        <v>36</v>
      </c>
      <c r="J69" s="150" t="s">
        <v>398</v>
      </c>
      <c r="K69" s="183" t="s">
        <v>404</v>
      </c>
      <c r="L69" s="184"/>
      <c r="M69" s="185"/>
    </row>
    <row r="70" spans="1:19" s="106" customFormat="1" ht="60" customHeight="1">
      <c r="B70" s="148"/>
      <c r="C70" s="539"/>
      <c r="D70" s="540"/>
      <c r="E70" s="149"/>
      <c r="F70" s="149"/>
      <c r="G70" s="541"/>
      <c r="H70" s="542"/>
      <c r="I70" s="166"/>
      <c r="J70" s="150"/>
      <c r="K70" s="183"/>
      <c r="L70" s="184"/>
      <c r="M70" s="185"/>
    </row>
    <row r="71" spans="1:19" s="106" customFormat="1" ht="60" customHeight="1">
      <c r="B71" s="148">
        <v>1</v>
      </c>
      <c r="C71" s="539">
        <f>+C62</f>
        <v>0</v>
      </c>
      <c r="D71" s="540"/>
      <c r="E71" s="149" t="s">
        <v>815</v>
      </c>
      <c r="F71" s="149">
        <v>3</v>
      </c>
      <c r="G71" s="541">
        <f>+C64</f>
        <v>0</v>
      </c>
      <c r="H71" s="542"/>
      <c r="I71" s="166" t="s">
        <v>36</v>
      </c>
      <c r="J71" s="150" t="s">
        <v>25</v>
      </c>
      <c r="K71" s="183" t="s">
        <v>942</v>
      </c>
      <c r="L71" s="184"/>
      <c r="M71" s="185"/>
    </row>
    <row r="72" spans="1:19" s="106" customFormat="1" ht="60" customHeight="1">
      <c r="B72" s="148">
        <v>2</v>
      </c>
      <c r="C72" s="539">
        <f>C63</f>
        <v>0</v>
      </c>
      <c r="D72" s="540"/>
      <c r="E72" s="149" t="s">
        <v>815</v>
      </c>
      <c r="F72" s="149">
        <v>4</v>
      </c>
      <c r="G72" s="541">
        <f>C65</f>
        <v>0</v>
      </c>
      <c r="H72" s="542"/>
      <c r="I72" s="166" t="s">
        <v>36</v>
      </c>
      <c r="J72" s="150" t="s">
        <v>24</v>
      </c>
      <c r="K72" s="183" t="s">
        <v>942</v>
      </c>
      <c r="L72" s="184"/>
      <c r="M72" s="185"/>
    </row>
    <row r="73" spans="1:19" s="104" customFormat="1" ht="60" customHeight="1">
      <c r="D73" s="219"/>
      <c r="E73" s="219"/>
      <c r="F73" s="219"/>
      <c r="G73" s="219"/>
      <c r="H73" s="219"/>
      <c r="I73" s="219"/>
      <c r="J73" s="219"/>
      <c r="K73" s="219"/>
    </row>
    <row r="74" spans="1:19" ht="60" customHeight="1">
      <c r="A74" s="108"/>
      <c r="B74" s="75"/>
      <c r="C74" s="102" t="s">
        <v>846</v>
      </c>
      <c r="D74" s="199"/>
      <c r="E74" s="199"/>
      <c r="F74" s="199"/>
      <c r="G74" s="199"/>
      <c r="H74" s="200"/>
      <c r="I74" s="200"/>
      <c r="J74" s="200"/>
      <c r="K74" s="200"/>
      <c r="L74" s="101"/>
      <c r="M74" s="101"/>
      <c r="N74" s="101"/>
      <c r="O74" s="101"/>
      <c r="P74" s="101"/>
      <c r="Q74" s="101"/>
      <c r="R74" s="101"/>
      <c r="S74" s="101"/>
    </row>
    <row r="75" spans="1:19" ht="60" customHeight="1" thickBot="1">
      <c r="A75" s="108"/>
      <c r="B75" s="101"/>
      <c r="C75" s="114" t="s">
        <v>823</v>
      </c>
      <c r="D75" s="199"/>
      <c r="E75" s="199"/>
      <c r="F75" s="199"/>
      <c r="G75" s="199"/>
      <c r="H75" s="199"/>
      <c r="I75" s="199"/>
      <c r="J75" s="199"/>
      <c r="K75" s="199"/>
      <c r="L75" s="101"/>
      <c r="M75" s="101"/>
      <c r="N75" s="101"/>
      <c r="O75" s="101"/>
      <c r="P75" s="101"/>
      <c r="Q75" s="101"/>
      <c r="R75" s="101"/>
      <c r="S75" s="101"/>
    </row>
    <row r="76" spans="1:19" s="106" customFormat="1" ht="60" customHeight="1">
      <c r="B76" s="212" t="s">
        <v>430</v>
      </c>
      <c r="C76" s="127" t="s">
        <v>86</v>
      </c>
      <c r="D76" s="230">
        <f>C77</f>
        <v>0</v>
      </c>
      <c r="E76" s="230">
        <f>C78</f>
        <v>0</v>
      </c>
      <c r="F76" s="230">
        <f>C79</f>
        <v>0</v>
      </c>
      <c r="G76" s="230">
        <f>C80</f>
        <v>0</v>
      </c>
      <c r="H76" s="223" t="s">
        <v>807</v>
      </c>
      <c r="I76" s="213" t="s">
        <v>808</v>
      </c>
      <c r="J76" s="214"/>
    </row>
    <row r="77" spans="1:19" s="106" customFormat="1" ht="60" customHeight="1">
      <c r="A77" s="106" t="s">
        <v>64</v>
      </c>
      <c r="B77" s="215">
        <v>1</v>
      </c>
      <c r="C77" s="130"/>
      <c r="D77" s="403"/>
      <c r="E77" s="404"/>
      <c r="F77" s="404"/>
      <c r="G77" s="404"/>
      <c r="H77" s="405">
        <f>SUM(D77:G77)</f>
        <v>0</v>
      </c>
      <c r="I77" s="224">
        <f>SUM(D77:G77)</f>
        <v>0</v>
      </c>
      <c r="J77" s="216"/>
    </row>
    <row r="78" spans="1:19" s="106" customFormat="1" ht="60" customHeight="1">
      <c r="A78" s="106" t="s">
        <v>821</v>
      </c>
      <c r="B78" s="215">
        <v>2</v>
      </c>
      <c r="C78" s="130"/>
      <c r="D78" s="404"/>
      <c r="E78" s="403"/>
      <c r="F78" s="404"/>
      <c r="G78" s="404"/>
      <c r="H78" s="405">
        <f>SUM(D78:G78)</f>
        <v>0</v>
      </c>
      <c r="I78" s="224"/>
      <c r="J78" s="216"/>
    </row>
    <row r="79" spans="1:19" s="106" customFormat="1" ht="60" customHeight="1">
      <c r="A79" s="106" t="s">
        <v>83</v>
      </c>
      <c r="B79" s="215">
        <v>3</v>
      </c>
      <c r="C79" s="130"/>
      <c r="D79" s="404"/>
      <c r="E79" s="404"/>
      <c r="F79" s="403"/>
      <c r="G79" s="404"/>
      <c r="H79" s="405">
        <f>SUM(D79:G79)</f>
        <v>0</v>
      </c>
      <c r="I79" s="224"/>
      <c r="J79" s="216"/>
    </row>
    <row r="80" spans="1:19" s="106" customFormat="1" ht="60" customHeight="1" thickBot="1">
      <c r="A80" s="106" t="s">
        <v>822</v>
      </c>
      <c r="B80" s="217">
        <v>4</v>
      </c>
      <c r="C80" s="174"/>
      <c r="D80" s="406"/>
      <c r="E80" s="406"/>
      <c r="F80" s="406"/>
      <c r="G80" s="407"/>
      <c r="H80" s="408">
        <f>SUM(D80:G80)</f>
        <v>0</v>
      </c>
      <c r="I80" s="225"/>
      <c r="J80" s="216"/>
    </row>
    <row r="81" spans="2:13" s="106" customFormat="1" ht="60" customHeight="1" thickBot="1">
      <c r="B81" s="196"/>
      <c r="C81" s="196"/>
      <c r="D81" s="196"/>
      <c r="E81" s="196"/>
      <c r="F81" s="196"/>
      <c r="G81" s="197"/>
      <c r="H81" s="197"/>
      <c r="I81" s="197"/>
      <c r="J81" s="197"/>
    </row>
    <row r="82" spans="2:13" s="106" customFormat="1" ht="60" customHeight="1" thickBot="1">
      <c r="B82" s="139" t="s">
        <v>809</v>
      </c>
      <c r="C82" s="140"/>
      <c r="D82" s="140"/>
      <c r="E82" s="140"/>
      <c r="F82" s="140"/>
      <c r="G82" s="140"/>
      <c r="H82" s="140"/>
      <c r="I82" s="176" t="s">
        <v>810</v>
      </c>
      <c r="J82" s="177" t="s">
        <v>811</v>
      </c>
      <c r="K82" s="178" t="s">
        <v>812</v>
      </c>
      <c r="L82" s="218" t="s">
        <v>813</v>
      </c>
      <c r="M82" s="179" t="s">
        <v>814</v>
      </c>
    </row>
    <row r="83" spans="2:13" s="106" customFormat="1" ht="60" customHeight="1">
      <c r="B83" s="144">
        <v>1</v>
      </c>
      <c r="C83" s="543">
        <f>C77</f>
        <v>0</v>
      </c>
      <c r="D83" s="543"/>
      <c r="E83" s="145" t="s">
        <v>815</v>
      </c>
      <c r="F83" s="145">
        <v>4</v>
      </c>
      <c r="G83" s="544">
        <f>C80</f>
        <v>0</v>
      </c>
      <c r="H83" s="545"/>
      <c r="I83" s="198" t="s">
        <v>36</v>
      </c>
      <c r="J83" s="146" t="s">
        <v>77</v>
      </c>
      <c r="K83" s="180" t="s">
        <v>407</v>
      </c>
      <c r="L83" s="181"/>
      <c r="M83" s="182"/>
    </row>
    <row r="84" spans="2:13" s="106" customFormat="1" ht="60" customHeight="1">
      <c r="B84" s="148">
        <v>2</v>
      </c>
      <c r="C84" s="539">
        <f>C78</f>
        <v>0</v>
      </c>
      <c r="D84" s="539"/>
      <c r="E84" s="149" t="s">
        <v>815</v>
      </c>
      <c r="F84" s="149">
        <v>3</v>
      </c>
      <c r="G84" s="541">
        <f>C79</f>
        <v>0</v>
      </c>
      <c r="H84" s="542"/>
      <c r="I84" s="166" t="s">
        <v>36</v>
      </c>
      <c r="J84" s="150" t="s">
        <v>77</v>
      </c>
      <c r="K84" s="183" t="s">
        <v>404</v>
      </c>
      <c r="L84" s="184"/>
      <c r="M84" s="185"/>
    </row>
    <row r="85" spans="2:13" s="106" customFormat="1" ht="60" customHeight="1">
      <c r="B85" s="148"/>
      <c r="C85" s="539"/>
      <c r="D85" s="540"/>
      <c r="E85" s="149"/>
      <c r="F85" s="149"/>
      <c r="G85" s="541"/>
      <c r="H85" s="542"/>
      <c r="I85" s="166"/>
      <c r="J85" s="150"/>
      <c r="K85" s="183"/>
      <c r="L85" s="184"/>
      <c r="M85" s="185"/>
    </row>
    <row r="86" spans="2:13" s="106" customFormat="1" ht="60" customHeight="1">
      <c r="B86" s="148">
        <v>1</v>
      </c>
      <c r="C86" s="539">
        <f>+C77</f>
        <v>0</v>
      </c>
      <c r="D86" s="540"/>
      <c r="E86" s="149" t="s">
        <v>815</v>
      </c>
      <c r="F86" s="149">
        <v>3</v>
      </c>
      <c r="G86" s="541">
        <f>+C79</f>
        <v>0</v>
      </c>
      <c r="H86" s="542"/>
      <c r="I86" s="166" t="s">
        <v>36</v>
      </c>
      <c r="J86" s="150" t="s">
        <v>23</v>
      </c>
      <c r="K86" s="183" t="s">
        <v>942</v>
      </c>
      <c r="L86" s="184"/>
      <c r="M86" s="185"/>
    </row>
    <row r="87" spans="2:13" s="106" customFormat="1" ht="60" customHeight="1">
      <c r="B87" s="148">
        <v>2</v>
      </c>
      <c r="C87" s="539">
        <f>C78</f>
        <v>0</v>
      </c>
      <c r="D87" s="540"/>
      <c r="E87" s="149" t="s">
        <v>815</v>
      </c>
      <c r="F87" s="149">
        <v>4</v>
      </c>
      <c r="G87" s="541">
        <f>C80</f>
        <v>0</v>
      </c>
      <c r="H87" s="542"/>
      <c r="I87" s="166" t="s">
        <v>36</v>
      </c>
      <c r="J87" s="150" t="s">
        <v>22</v>
      </c>
      <c r="K87" s="183" t="s">
        <v>942</v>
      </c>
      <c r="L87" s="184"/>
      <c r="M87" s="185"/>
    </row>
    <row r="88" spans="2:13" s="104" customFormat="1" ht="27.75">
      <c r="D88" s="219"/>
      <c r="E88" s="219"/>
      <c r="F88" s="219"/>
      <c r="G88" s="219"/>
      <c r="H88" s="219"/>
      <c r="I88" s="219"/>
      <c r="J88" s="219"/>
      <c r="K88" s="219"/>
    </row>
    <row r="89" spans="2:13" s="104" customFormat="1" ht="27.75">
      <c r="D89" s="219"/>
      <c r="E89" s="219"/>
      <c r="F89" s="219"/>
      <c r="G89" s="219"/>
      <c r="H89" s="219"/>
      <c r="I89" s="219"/>
      <c r="J89" s="219"/>
      <c r="K89" s="219"/>
    </row>
    <row r="90" spans="2:13" s="104" customFormat="1" ht="27.75">
      <c r="D90" s="219"/>
      <c r="E90" s="219"/>
      <c r="F90" s="219"/>
      <c r="G90" s="219"/>
      <c r="H90" s="219"/>
      <c r="I90" s="219"/>
      <c r="J90" s="219"/>
      <c r="K90" s="219"/>
    </row>
    <row r="91" spans="2:13" s="104" customFormat="1" ht="27.75">
      <c r="D91" s="219"/>
      <c r="E91" s="219"/>
      <c r="F91" s="219"/>
      <c r="G91" s="219"/>
      <c r="H91" s="219"/>
      <c r="I91" s="219"/>
      <c r="J91" s="219"/>
      <c r="K91" s="219"/>
    </row>
    <row r="92" spans="2:13" s="104" customFormat="1" ht="27.75">
      <c r="D92" s="219"/>
      <c r="E92" s="219"/>
      <c r="F92" s="219"/>
      <c r="G92" s="219"/>
      <c r="H92" s="219"/>
      <c r="I92" s="219"/>
      <c r="J92" s="219"/>
      <c r="K92" s="219"/>
    </row>
    <row r="93" spans="2:13" s="104" customFormat="1" ht="27.75">
      <c r="D93" s="219"/>
      <c r="E93" s="219"/>
      <c r="F93" s="219"/>
      <c r="G93" s="219"/>
      <c r="H93" s="219"/>
      <c r="I93" s="219"/>
      <c r="J93" s="219"/>
      <c r="K93" s="219"/>
    </row>
    <row r="94" spans="2:13" s="104" customFormat="1" ht="27.75">
      <c r="D94" s="219"/>
      <c r="E94" s="219"/>
      <c r="F94" s="219"/>
      <c r="G94" s="219"/>
      <c r="H94" s="219"/>
      <c r="I94" s="219"/>
      <c r="J94" s="219"/>
      <c r="K94" s="219"/>
    </row>
    <row r="95" spans="2:13" s="104" customFormat="1" ht="27.75">
      <c r="D95" s="219"/>
      <c r="E95" s="219"/>
      <c r="F95" s="219"/>
      <c r="G95" s="219"/>
      <c r="H95" s="219"/>
      <c r="I95" s="219"/>
      <c r="J95" s="219"/>
      <c r="K95" s="219"/>
    </row>
    <row r="96" spans="2:13" s="104" customFormat="1" ht="27.75">
      <c r="D96" s="219"/>
      <c r="E96" s="219"/>
      <c r="F96" s="219"/>
      <c r="G96" s="219"/>
      <c r="H96" s="219"/>
      <c r="I96" s="219"/>
      <c r="J96" s="219"/>
      <c r="K96" s="219"/>
    </row>
    <row r="97" spans="4:11" s="104" customFormat="1" ht="27.75">
      <c r="D97" s="219"/>
      <c r="E97" s="219"/>
      <c r="F97" s="219"/>
      <c r="G97" s="219"/>
      <c r="H97" s="219"/>
      <c r="I97" s="219"/>
      <c r="J97" s="219"/>
      <c r="K97" s="219"/>
    </row>
    <row r="98" spans="4:11" s="104" customFormat="1" ht="27.75">
      <c r="D98" s="219"/>
      <c r="E98" s="219"/>
      <c r="F98" s="219"/>
      <c r="G98" s="219"/>
      <c r="H98" s="219"/>
      <c r="I98" s="219"/>
      <c r="J98" s="219"/>
      <c r="K98" s="219"/>
    </row>
    <row r="99" spans="4:11" s="104" customFormat="1" ht="27.75">
      <c r="D99" s="219"/>
      <c r="E99" s="219"/>
      <c r="F99" s="219"/>
      <c r="G99" s="219"/>
      <c r="H99" s="219"/>
      <c r="I99" s="219"/>
      <c r="J99" s="219"/>
      <c r="K99" s="219"/>
    </row>
    <row r="100" spans="4:11" s="104" customFormat="1" ht="27.75">
      <c r="D100" s="219"/>
      <c r="E100" s="219"/>
      <c r="F100" s="219"/>
      <c r="G100" s="219"/>
      <c r="H100" s="219"/>
      <c r="I100" s="219"/>
      <c r="J100" s="219"/>
      <c r="K100" s="219"/>
    </row>
    <row r="101" spans="4:11" s="104" customFormat="1" ht="27.75">
      <c r="D101" s="219"/>
      <c r="E101" s="219"/>
      <c r="F101" s="219"/>
      <c r="G101" s="219"/>
      <c r="H101" s="219"/>
      <c r="I101" s="219"/>
      <c r="J101" s="219"/>
      <c r="K101" s="219"/>
    </row>
    <row r="102" spans="4:11" s="104" customFormat="1" ht="27.75">
      <c r="D102" s="219"/>
      <c r="E102" s="219"/>
      <c r="F102" s="219"/>
      <c r="G102" s="219"/>
      <c r="H102" s="219"/>
      <c r="I102" s="219"/>
      <c r="J102" s="219"/>
      <c r="K102" s="219"/>
    </row>
    <row r="103" spans="4:11" s="104" customFormat="1" ht="27.75">
      <c r="D103" s="219"/>
      <c r="E103" s="219"/>
      <c r="F103" s="219"/>
      <c r="G103" s="219"/>
      <c r="H103" s="219"/>
      <c r="I103" s="219"/>
      <c r="J103" s="219"/>
      <c r="K103" s="219"/>
    </row>
    <row r="104" spans="4:11" s="104" customFormat="1" ht="27.75">
      <c r="D104" s="219"/>
      <c r="E104" s="219"/>
      <c r="F104" s="219"/>
      <c r="G104" s="219"/>
      <c r="H104" s="219"/>
      <c r="I104" s="219"/>
      <c r="J104" s="219"/>
      <c r="K104" s="219"/>
    </row>
    <row r="105" spans="4:11" s="104" customFormat="1" ht="27.75">
      <c r="D105" s="219"/>
      <c r="E105" s="219"/>
      <c r="F105" s="219"/>
      <c r="G105" s="219"/>
      <c r="H105" s="219"/>
      <c r="I105" s="219"/>
      <c r="J105" s="219"/>
      <c r="K105" s="219"/>
    </row>
    <row r="106" spans="4:11" s="104" customFormat="1" ht="27.75">
      <c r="D106" s="219"/>
      <c r="E106" s="219"/>
      <c r="F106" s="219"/>
      <c r="G106" s="219"/>
      <c r="H106" s="219"/>
      <c r="I106" s="219"/>
      <c r="J106" s="219"/>
      <c r="K106" s="219"/>
    </row>
    <row r="107" spans="4:11" s="104" customFormat="1" ht="27.75">
      <c r="D107" s="219"/>
      <c r="E107" s="219"/>
      <c r="F107" s="219"/>
      <c r="G107" s="219"/>
      <c r="H107" s="219"/>
      <c r="I107" s="219"/>
      <c r="J107" s="219"/>
      <c r="K107" s="219"/>
    </row>
    <row r="108" spans="4:11" s="104" customFormat="1" ht="27.75">
      <c r="D108" s="219"/>
      <c r="E108" s="219"/>
      <c r="F108" s="219"/>
      <c r="G108" s="219"/>
      <c r="H108" s="219"/>
      <c r="I108" s="219"/>
      <c r="J108" s="219"/>
      <c r="K108" s="219"/>
    </row>
    <row r="109" spans="4:11" s="104" customFormat="1" ht="27.75">
      <c r="D109" s="219"/>
      <c r="E109" s="219"/>
      <c r="F109" s="219"/>
      <c r="G109" s="219"/>
      <c r="H109" s="219"/>
      <c r="I109" s="219"/>
      <c r="J109" s="219"/>
      <c r="K109" s="219"/>
    </row>
    <row r="110" spans="4:11" s="104" customFormat="1" ht="27.75">
      <c r="D110" s="219"/>
      <c r="E110" s="219"/>
      <c r="F110" s="219"/>
      <c r="G110" s="219"/>
      <c r="H110" s="219"/>
      <c r="I110" s="219"/>
      <c r="J110" s="219"/>
      <c r="K110" s="219"/>
    </row>
    <row r="111" spans="4:11" s="104" customFormat="1" ht="27.75">
      <c r="D111" s="219"/>
      <c r="E111" s="219"/>
      <c r="F111" s="219"/>
      <c r="G111" s="219"/>
      <c r="H111" s="219"/>
      <c r="I111" s="219"/>
      <c r="J111" s="219"/>
      <c r="K111" s="219"/>
    </row>
    <row r="112" spans="4:11" s="104" customFormat="1" ht="27.75">
      <c r="D112" s="219"/>
      <c r="E112" s="219"/>
      <c r="F112" s="219"/>
      <c r="G112" s="219"/>
      <c r="H112" s="219"/>
      <c r="I112" s="219"/>
      <c r="J112" s="219"/>
      <c r="K112" s="219"/>
    </row>
    <row r="113" spans="4:11" s="104" customFormat="1" ht="27.75">
      <c r="D113" s="219"/>
      <c r="E113" s="219"/>
      <c r="F113" s="219"/>
      <c r="G113" s="219"/>
      <c r="H113" s="219"/>
      <c r="I113" s="219"/>
      <c r="J113" s="219"/>
      <c r="K113" s="219"/>
    </row>
    <row r="114" spans="4:11" s="104" customFormat="1" ht="27.75">
      <c r="D114" s="219"/>
      <c r="E114" s="219"/>
      <c r="F114" s="219"/>
      <c r="G114" s="219"/>
      <c r="H114" s="219"/>
      <c r="I114" s="219"/>
      <c r="J114" s="219"/>
      <c r="K114" s="219"/>
    </row>
    <row r="115" spans="4:11" s="104" customFormat="1" ht="27.75">
      <c r="D115" s="219"/>
      <c r="E115" s="219"/>
      <c r="F115" s="219"/>
      <c r="G115" s="219"/>
      <c r="H115" s="219"/>
      <c r="I115" s="219"/>
      <c r="J115" s="219"/>
      <c r="K115" s="219"/>
    </row>
    <row r="116" spans="4:11" s="104" customFormat="1" ht="27.75">
      <c r="D116" s="219"/>
      <c r="E116" s="219"/>
      <c r="F116" s="219"/>
      <c r="G116" s="219"/>
      <c r="H116" s="219"/>
      <c r="I116" s="219"/>
      <c r="J116" s="219"/>
      <c r="K116" s="219"/>
    </row>
    <row r="117" spans="4:11" s="104" customFormat="1" ht="27.75">
      <c r="D117" s="219"/>
      <c r="E117" s="219"/>
      <c r="F117" s="219"/>
      <c r="G117" s="219"/>
      <c r="H117" s="219"/>
      <c r="I117" s="219"/>
      <c r="J117" s="219"/>
      <c r="K117" s="219"/>
    </row>
    <row r="118" spans="4:11" s="104" customFormat="1" ht="27.75">
      <c r="D118" s="219"/>
      <c r="E118" s="219"/>
      <c r="F118" s="219"/>
      <c r="G118" s="219"/>
      <c r="H118" s="219"/>
      <c r="I118" s="219"/>
      <c r="J118" s="219"/>
      <c r="K118" s="219"/>
    </row>
    <row r="119" spans="4:11" s="104" customFormat="1" ht="27.75">
      <c r="D119" s="219"/>
      <c r="E119" s="219"/>
      <c r="F119" s="219"/>
      <c r="G119" s="219"/>
      <c r="H119" s="219"/>
      <c r="I119" s="219"/>
      <c r="J119" s="219"/>
      <c r="K119" s="219"/>
    </row>
    <row r="120" spans="4:11" s="104" customFormat="1" ht="27.75">
      <c r="D120" s="219"/>
      <c r="E120" s="219"/>
      <c r="F120" s="219"/>
      <c r="G120" s="219"/>
      <c r="H120" s="219"/>
      <c r="I120" s="219"/>
      <c r="J120" s="219"/>
      <c r="K120" s="219"/>
    </row>
    <row r="121" spans="4:11" s="104" customFormat="1" ht="27.75">
      <c r="D121" s="219"/>
      <c r="E121" s="219"/>
      <c r="F121" s="219"/>
      <c r="G121" s="219"/>
      <c r="H121" s="219"/>
      <c r="I121" s="219"/>
      <c r="J121" s="219"/>
      <c r="K121" s="219"/>
    </row>
    <row r="122" spans="4:11" s="104" customFormat="1" ht="27.75">
      <c r="D122" s="219"/>
      <c r="E122" s="219"/>
      <c r="F122" s="219"/>
      <c r="G122" s="219"/>
      <c r="H122" s="219"/>
      <c r="I122" s="219"/>
      <c r="J122" s="219"/>
      <c r="K122" s="219"/>
    </row>
    <row r="123" spans="4:11" s="104" customFormat="1" ht="27.75">
      <c r="D123" s="219"/>
      <c r="E123" s="219"/>
      <c r="F123" s="219"/>
      <c r="G123" s="219"/>
      <c r="H123" s="219"/>
      <c r="I123" s="219"/>
      <c r="J123" s="219"/>
      <c r="K123" s="219"/>
    </row>
    <row r="124" spans="4:11" s="104" customFormat="1" ht="27.75">
      <c r="D124" s="219"/>
      <c r="E124" s="219"/>
      <c r="F124" s="219"/>
      <c r="G124" s="219"/>
      <c r="H124" s="219"/>
      <c r="I124" s="219"/>
      <c r="J124" s="219"/>
      <c r="K124" s="219"/>
    </row>
    <row r="125" spans="4:11" s="104" customFormat="1" ht="27.75">
      <c r="D125" s="219"/>
      <c r="E125" s="219"/>
      <c r="F125" s="219"/>
      <c r="G125" s="219"/>
      <c r="H125" s="219"/>
      <c r="I125" s="219"/>
      <c r="J125" s="219"/>
      <c r="K125" s="219"/>
    </row>
    <row r="126" spans="4:11" s="104" customFormat="1" ht="27.75">
      <c r="D126" s="219"/>
      <c r="E126" s="219"/>
      <c r="F126" s="219"/>
      <c r="G126" s="219"/>
      <c r="H126" s="219"/>
      <c r="I126" s="219"/>
      <c r="J126" s="219"/>
      <c r="K126" s="219"/>
    </row>
    <row r="127" spans="4:11" s="104" customFormat="1" ht="27.75">
      <c r="D127" s="219"/>
      <c r="E127" s="219"/>
      <c r="F127" s="219"/>
      <c r="G127" s="219"/>
      <c r="H127" s="219"/>
      <c r="I127" s="219"/>
      <c r="J127" s="219"/>
      <c r="K127" s="219"/>
    </row>
    <row r="128" spans="4:11" s="104" customFormat="1" ht="27.75">
      <c r="D128" s="219"/>
      <c r="E128" s="219"/>
      <c r="F128" s="219"/>
      <c r="G128" s="219"/>
      <c r="H128" s="219"/>
      <c r="I128" s="219"/>
      <c r="J128" s="219"/>
      <c r="K128" s="219"/>
    </row>
    <row r="129" spans="4:11" s="104" customFormat="1" ht="27.75">
      <c r="D129" s="219"/>
      <c r="E129" s="219"/>
      <c r="F129" s="219"/>
      <c r="G129" s="219"/>
      <c r="H129" s="219"/>
      <c r="I129" s="219"/>
      <c r="J129" s="219"/>
      <c r="K129" s="219"/>
    </row>
    <row r="130" spans="4:11" s="104" customFormat="1" ht="27.75">
      <c r="D130" s="219"/>
      <c r="E130" s="219"/>
      <c r="F130" s="219"/>
      <c r="G130" s="219"/>
      <c r="H130" s="219"/>
      <c r="I130" s="219"/>
      <c r="J130" s="219"/>
      <c r="K130" s="219"/>
    </row>
    <row r="131" spans="4:11" s="104" customFormat="1" ht="27.75">
      <c r="D131" s="219"/>
      <c r="E131" s="219"/>
      <c r="F131" s="219"/>
      <c r="G131" s="219"/>
      <c r="H131" s="219"/>
      <c r="I131" s="219"/>
      <c r="J131" s="219"/>
      <c r="K131" s="219"/>
    </row>
    <row r="132" spans="4:11" s="104" customFormat="1" ht="27.75">
      <c r="D132" s="219"/>
      <c r="E132" s="219"/>
      <c r="F132" s="219"/>
      <c r="G132" s="219"/>
      <c r="H132" s="219"/>
      <c r="I132" s="219"/>
      <c r="J132" s="219"/>
      <c r="K132" s="219"/>
    </row>
    <row r="133" spans="4:11" s="104" customFormat="1" ht="27.75">
      <c r="D133" s="219"/>
      <c r="E133" s="219"/>
      <c r="F133" s="219"/>
      <c r="G133" s="219"/>
      <c r="H133" s="219"/>
      <c r="I133" s="219"/>
      <c r="J133" s="219"/>
      <c r="K133" s="219"/>
    </row>
    <row r="134" spans="4:11" s="104" customFormat="1" ht="27.75">
      <c r="D134" s="219"/>
      <c r="E134" s="219"/>
      <c r="F134" s="219"/>
      <c r="G134" s="219"/>
      <c r="H134" s="219"/>
      <c r="I134" s="219"/>
      <c r="J134" s="219"/>
      <c r="K134" s="219"/>
    </row>
    <row r="135" spans="4:11" s="104" customFormat="1" ht="27.75">
      <c r="D135" s="219"/>
      <c r="E135" s="219"/>
      <c r="F135" s="219"/>
      <c r="G135" s="219"/>
      <c r="H135" s="219"/>
      <c r="I135" s="219"/>
      <c r="J135" s="219"/>
      <c r="K135" s="219"/>
    </row>
    <row r="136" spans="4:11" s="104" customFormat="1" ht="27.75">
      <c r="D136" s="219"/>
      <c r="E136" s="219"/>
      <c r="F136" s="219"/>
      <c r="G136" s="219"/>
      <c r="H136" s="219"/>
      <c r="I136" s="219"/>
      <c r="J136" s="219"/>
      <c r="K136" s="219"/>
    </row>
    <row r="137" spans="4:11" s="104" customFormat="1" ht="27.75">
      <c r="D137" s="219"/>
      <c r="E137" s="219"/>
      <c r="F137" s="219"/>
      <c r="G137" s="219"/>
      <c r="H137" s="219"/>
      <c r="I137" s="219"/>
      <c r="J137" s="219"/>
      <c r="K137" s="219"/>
    </row>
    <row r="138" spans="4:11" s="104" customFormat="1" ht="27.75">
      <c r="D138" s="219"/>
      <c r="E138" s="219"/>
      <c r="F138" s="219"/>
      <c r="G138" s="219"/>
      <c r="H138" s="219"/>
      <c r="I138" s="219"/>
      <c r="J138" s="219"/>
      <c r="K138" s="219"/>
    </row>
    <row r="139" spans="4:11" s="104" customFormat="1" ht="27.75">
      <c r="D139" s="219"/>
      <c r="E139" s="219"/>
      <c r="F139" s="219"/>
      <c r="G139" s="219"/>
      <c r="H139" s="219"/>
      <c r="I139" s="219"/>
      <c r="J139" s="219"/>
      <c r="K139" s="219"/>
    </row>
    <row r="140" spans="4:11" s="104" customFormat="1" ht="27.75">
      <c r="D140" s="219"/>
      <c r="E140" s="219"/>
      <c r="F140" s="219"/>
      <c r="G140" s="219"/>
      <c r="H140" s="219"/>
      <c r="I140" s="219"/>
      <c r="J140" s="219"/>
      <c r="K140" s="219"/>
    </row>
    <row r="141" spans="4:11" s="104" customFormat="1" ht="27.75">
      <c r="D141" s="219"/>
      <c r="E141" s="219"/>
      <c r="F141" s="219"/>
      <c r="G141" s="219"/>
      <c r="H141" s="219"/>
      <c r="I141" s="219"/>
      <c r="J141" s="219"/>
      <c r="K141" s="219"/>
    </row>
    <row r="142" spans="4:11" s="104" customFormat="1" ht="27.75">
      <c r="D142" s="219"/>
      <c r="E142" s="219"/>
      <c r="F142" s="219"/>
      <c r="G142" s="219"/>
      <c r="H142" s="219"/>
      <c r="I142" s="219"/>
      <c r="J142" s="219"/>
      <c r="K142" s="219"/>
    </row>
    <row r="143" spans="4:11" s="104" customFormat="1" ht="27.75">
      <c r="D143" s="219"/>
      <c r="E143" s="219"/>
      <c r="F143" s="219"/>
      <c r="G143" s="219"/>
      <c r="H143" s="219"/>
      <c r="I143" s="219"/>
      <c r="J143" s="219"/>
      <c r="K143" s="219"/>
    </row>
    <row r="144" spans="4:11" s="104" customFormat="1" ht="27.75">
      <c r="D144" s="219"/>
      <c r="E144" s="219"/>
      <c r="F144" s="219"/>
      <c r="G144" s="219"/>
      <c r="H144" s="219"/>
      <c r="I144" s="219"/>
      <c r="J144" s="219"/>
      <c r="K144" s="219"/>
    </row>
    <row r="145" spans="4:11" s="104" customFormat="1" ht="27.75">
      <c r="D145" s="219"/>
      <c r="E145" s="219"/>
      <c r="F145" s="219"/>
      <c r="G145" s="219"/>
      <c r="H145" s="219"/>
      <c r="I145" s="219"/>
      <c r="J145" s="219"/>
      <c r="K145" s="219"/>
    </row>
    <row r="146" spans="4:11" s="104" customFormat="1" ht="27.75">
      <c r="D146" s="219"/>
      <c r="E146" s="219"/>
      <c r="F146" s="219"/>
      <c r="G146" s="219"/>
      <c r="H146" s="219"/>
      <c r="I146" s="219"/>
      <c r="J146" s="219"/>
      <c r="K146" s="219"/>
    </row>
    <row r="147" spans="4:11" s="104" customFormat="1" ht="27.75">
      <c r="D147" s="219"/>
      <c r="E147" s="219"/>
      <c r="F147" s="219"/>
      <c r="G147" s="219"/>
      <c r="H147" s="219"/>
      <c r="I147" s="219"/>
      <c r="J147" s="219"/>
      <c r="K147" s="219"/>
    </row>
    <row r="148" spans="4:11" s="104" customFormat="1" ht="27.75">
      <c r="D148" s="219"/>
      <c r="E148" s="219"/>
      <c r="F148" s="219"/>
      <c r="G148" s="219"/>
      <c r="H148" s="219"/>
      <c r="I148" s="219"/>
      <c r="J148" s="219"/>
      <c r="K148" s="219"/>
    </row>
    <row r="149" spans="4:11" s="104" customFormat="1" ht="27.75">
      <c r="D149" s="219"/>
      <c r="E149" s="219"/>
      <c r="F149" s="219"/>
      <c r="G149" s="219"/>
      <c r="H149" s="219"/>
      <c r="I149" s="219"/>
      <c r="J149" s="219"/>
      <c r="K149" s="219"/>
    </row>
    <row r="150" spans="4:11" s="104" customFormat="1" ht="27.75">
      <c r="D150" s="219"/>
      <c r="E150" s="219"/>
      <c r="F150" s="219"/>
      <c r="G150" s="219"/>
      <c r="H150" s="219"/>
      <c r="I150" s="219"/>
      <c r="J150" s="219"/>
      <c r="K150" s="219"/>
    </row>
    <row r="151" spans="4:11" s="104" customFormat="1" ht="27.75">
      <c r="D151" s="219"/>
      <c r="E151" s="219"/>
      <c r="F151" s="219"/>
      <c r="G151" s="219"/>
      <c r="H151" s="219"/>
      <c r="I151" s="219"/>
      <c r="J151" s="219"/>
      <c r="K151" s="219"/>
    </row>
    <row r="152" spans="4:11" s="104" customFormat="1" ht="27.75">
      <c r="D152" s="219"/>
      <c r="E152" s="219"/>
      <c r="F152" s="219"/>
      <c r="G152" s="219"/>
      <c r="H152" s="219"/>
      <c r="I152" s="219"/>
      <c r="J152" s="219"/>
      <c r="K152" s="219"/>
    </row>
    <row r="153" spans="4:11" s="104" customFormat="1" ht="27.75">
      <c r="D153" s="219"/>
      <c r="E153" s="219"/>
      <c r="F153" s="219"/>
      <c r="G153" s="219"/>
      <c r="H153" s="219"/>
      <c r="I153" s="219"/>
      <c r="J153" s="219"/>
      <c r="K153" s="219"/>
    </row>
    <row r="154" spans="4:11" s="104" customFormat="1" ht="27.75">
      <c r="D154" s="219"/>
      <c r="E154" s="219"/>
      <c r="F154" s="219"/>
      <c r="G154" s="219"/>
      <c r="H154" s="219"/>
      <c r="I154" s="219"/>
      <c r="J154" s="219"/>
      <c r="K154" s="219"/>
    </row>
    <row r="155" spans="4:11" s="104" customFormat="1" ht="27.75">
      <c r="D155" s="219"/>
      <c r="E155" s="219"/>
      <c r="F155" s="219"/>
      <c r="G155" s="219"/>
      <c r="H155" s="219"/>
      <c r="I155" s="219"/>
      <c r="J155" s="219"/>
      <c r="K155" s="219"/>
    </row>
    <row r="156" spans="4:11" s="104" customFormat="1" ht="27.75">
      <c r="D156" s="219"/>
      <c r="E156" s="219"/>
      <c r="F156" s="219"/>
      <c r="G156" s="219"/>
      <c r="H156" s="219"/>
      <c r="I156" s="219"/>
      <c r="J156" s="219"/>
      <c r="K156" s="219"/>
    </row>
    <row r="157" spans="4:11" s="104" customFormat="1" ht="27.75">
      <c r="D157" s="219"/>
      <c r="E157" s="219"/>
      <c r="F157" s="219"/>
      <c r="G157" s="219"/>
      <c r="H157" s="219"/>
      <c r="I157" s="219"/>
      <c r="J157" s="219"/>
      <c r="K157" s="219"/>
    </row>
    <row r="158" spans="4:11" s="104" customFormat="1" ht="27.75">
      <c r="D158" s="219"/>
      <c r="E158" s="219"/>
      <c r="F158" s="219"/>
      <c r="G158" s="219"/>
      <c r="H158" s="219"/>
      <c r="I158" s="219"/>
      <c r="J158" s="219"/>
      <c r="K158" s="219"/>
    </row>
    <row r="159" spans="4:11" s="104" customFormat="1" ht="27.75">
      <c r="D159" s="219"/>
      <c r="E159" s="219"/>
      <c r="F159" s="219"/>
      <c r="G159" s="219"/>
      <c r="H159" s="219"/>
      <c r="I159" s="219"/>
      <c r="J159" s="219"/>
      <c r="K159" s="219"/>
    </row>
    <row r="160" spans="4:11" s="104" customFormat="1" ht="27.75">
      <c r="D160" s="219"/>
      <c r="E160" s="219"/>
      <c r="F160" s="219"/>
      <c r="G160" s="219"/>
      <c r="H160" s="219"/>
      <c r="I160" s="219"/>
      <c r="J160" s="219"/>
      <c r="K160" s="219"/>
    </row>
    <row r="161" spans="4:11" s="104" customFormat="1" ht="27.75">
      <c r="D161" s="219"/>
      <c r="E161" s="219"/>
      <c r="F161" s="219"/>
      <c r="G161" s="219"/>
      <c r="H161" s="219"/>
      <c r="I161" s="219"/>
      <c r="J161" s="219"/>
      <c r="K161" s="219"/>
    </row>
    <row r="162" spans="4:11" s="104" customFormat="1" ht="27.75">
      <c r="D162" s="219"/>
      <c r="E162" s="219"/>
      <c r="F162" s="219"/>
      <c r="G162" s="219"/>
      <c r="H162" s="219"/>
      <c r="I162" s="219"/>
      <c r="J162" s="219"/>
      <c r="K162" s="219"/>
    </row>
    <row r="163" spans="4:11" s="104" customFormat="1" ht="27.75">
      <c r="D163" s="219"/>
      <c r="E163" s="219"/>
      <c r="F163" s="219"/>
      <c r="G163" s="219"/>
      <c r="H163" s="219"/>
      <c r="I163" s="219"/>
      <c r="J163" s="219"/>
      <c r="K163" s="219"/>
    </row>
    <row r="164" spans="4:11" s="104" customFormat="1" ht="27.75">
      <c r="D164" s="219"/>
      <c r="E164" s="219"/>
      <c r="F164" s="219"/>
      <c r="G164" s="219"/>
      <c r="H164" s="219"/>
      <c r="I164" s="219"/>
      <c r="J164" s="219"/>
      <c r="K164" s="219"/>
    </row>
    <row r="165" spans="4:11" s="104" customFormat="1" ht="27.75">
      <c r="D165" s="219"/>
      <c r="E165" s="219"/>
      <c r="F165" s="219"/>
      <c r="G165" s="219"/>
      <c r="H165" s="219"/>
      <c r="I165" s="219"/>
      <c r="J165" s="219"/>
      <c r="K165" s="219"/>
    </row>
    <row r="166" spans="4:11" s="104" customFormat="1" ht="27.75">
      <c r="D166" s="219"/>
      <c r="E166" s="219"/>
      <c r="F166" s="219"/>
      <c r="G166" s="219"/>
      <c r="H166" s="219"/>
      <c r="I166" s="219"/>
      <c r="J166" s="219"/>
      <c r="K166" s="219"/>
    </row>
  </sheetData>
  <mergeCells count="85">
    <mergeCell ref="B2:K2"/>
    <mergeCell ref="B1:K1"/>
    <mergeCell ref="C12:D12"/>
    <mergeCell ref="G12:H12"/>
    <mergeCell ref="C13:D13"/>
    <mergeCell ref="G13:H13"/>
    <mergeCell ref="C3:L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38:D38"/>
    <mergeCell ref="G38:H38"/>
    <mergeCell ref="C39:D39"/>
    <mergeCell ref="G39:H39"/>
    <mergeCell ref="C26:D26"/>
    <mergeCell ref="G26:H26"/>
    <mergeCell ref="C35:D35"/>
    <mergeCell ref="G35:H35"/>
    <mergeCell ref="C36:D36"/>
    <mergeCell ref="G36:H36"/>
    <mergeCell ref="C37:D37"/>
    <mergeCell ref="G37:H37"/>
    <mergeCell ref="C51:D51"/>
    <mergeCell ref="G51:H51"/>
    <mergeCell ref="C52:D52"/>
    <mergeCell ref="G52:H52"/>
    <mergeCell ref="C40:D40"/>
    <mergeCell ref="G40:H40"/>
    <mergeCell ref="C41:D41"/>
    <mergeCell ref="G41:H41"/>
    <mergeCell ref="C42:D42"/>
    <mergeCell ref="G42:H42"/>
    <mergeCell ref="C68:D68"/>
    <mergeCell ref="G68:H68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69:D69"/>
    <mergeCell ref="G69:H69"/>
    <mergeCell ref="C70:D70"/>
    <mergeCell ref="G70:H70"/>
    <mergeCell ref="C71:D71"/>
    <mergeCell ref="G71:H71"/>
    <mergeCell ref="C83:D83"/>
    <mergeCell ref="G83:H83"/>
    <mergeCell ref="C84:D84"/>
    <mergeCell ref="G84:H84"/>
    <mergeCell ref="C72:D72"/>
    <mergeCell ref="G72:H72"/>
    <mergeCell ref="C85:D85"/>
    <mergeCell ref="G85:H85"/>
    <mergeCell ref="C86:D86"/>
    <mergeCell ref="G86:H86"/>
    <mergeCell ref="C87:D87"/>
    <mergeCell ref="G87:H87"/>
  </mergeCells>
  <phoneticPr fontId="0" type="noConversion"/>
  <pageMargins left="0.51181102362204722" right="0.35433070866141736" top="0.23622047244094491" bottom="0.51181102362204722" header="0.23622047244094491" footer="0.19685039370078741"/>
  <pageSetup paperSize="9" scale="10" orientation="landscape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workbookViewId="0">
      <selection activeCell="G10" sqref="G10"/>
    </sheetView>
  </sheetViews>
  <sheetFormatPr defaultRowHeight="27"/>
  <cols>
    <col min="1" max="1" width="9.140625" style="232"/>
    <col min="2" max="2" width="47.7109375" style="23" bestFit="1" customWidth="1"/>
    <col min="3" max="4" width="9.140625" style="23"/>
    <col min="5" max="5" width="38.5703125" style="23" bestFit="1" customWidth="1"/>
    <col min="6" max="16384" width="9.140625" style="23"/>
  </cols>
  <sheetData>
    <row r="1" spans="1:6" s="24" customFormat="1" ht="30" customHeight="1">
      <c r="A1" s="24" t="s">
        <v>798</v>
      </c>
    </row>
    <row r="2" spans="1:6" s="24" customFormat="1" ht="30" customHeight="1">
      <c r="A2" s="231"/>
    </row>
    <row r="3" spans="1:6" s="24" customFormat="1" ht="29.25">
      <c r="A3" s="231" t="s">
        <v>58</v>
      </c>
      <c r="D3" s="24" t="s">
        <v>59</v>
      </c>
    </row>
    <row r="5" spans="1:6" ht="31.5">
      <c r="A5" s="233">
        <v>1</v>
      </c>
      <c r="B5" s="116" t="s">
        <v>317</v>
      </c>
      <c r="D5" s="119">
        <v>1</v>
      </c>
      <c r="E5" s="119"/>
      <c r="F5" s="23" t="s">
        <v>48</v>
      </c>
    </row>
    <row r="6" spans="1:6" ht="31.5">
      <c r="A6" s="233">
        <v>2</v>
      </c>
      <c r="B6" s="116" t="s">
        <v>312</v>
      </c>
      <c r="D6" s="119">
        <v>2</v>
      </c>
      <c r="E6" s="119"/>
      <c r="F6" s="23" t="s">
        <v>48</v>
      </c>
    </row>
    <row r="7" spans="1:6" ht="31.5">
      <c r="A7" s="233">
        <v>3</v>
      </c>
      <c r="B7" s="116" t="s">
        <v>849</v>
      </c>
      <c r="D7" s="119">
        <v>3</v>
      </c>
      <c r="E7" s="119"/>
      <c r="F7" s="23" t="s">
        <v>48</v>
      </c>
    </row>
    <row r="8" spans="1:6" ht="31.5">
      <c r="A8" s="233">
        <v>4</v>
      </c>
      <c r="B8" s="168" t="s">
        <v>313</v>
      </c>
      <c r="D8" s="119">
        <v>4</v>
      </c>
      <c r="E8" s="119"/>
    </row>
    <row r="9" spans="1:6" ht="31.5">
      <c r="A9" s="233">
        <v>5</v>
      </c>
      <c r="B9" s="116" t="s">
        <v>311</v>
      </c>
      <c r="D9" s="119">
        <v>5</v>
      </c>
      <c r="E9" s="119"/>
    </row>
    <row r="10" spans="1:6" ht="31.5">
      <c r="A10" s="233">
        <v>6</v>
      </c>
      <c r="B10" s="168" t="s">
        <v>850</v>
      </c>
      <c r="D10" s="120">
        <v>6</v>
      </c>
      <c r="E10" s="120"/>
    </row>
    <row r="11" spans="1:6" ht="31.5">
      <c r="A11" s="233">
        <v>7</v>
      </c>
      <c r="B11" s="168" t="s">
        <v>851</v>
      </c>
      <c r="D11" s="120">
        <v>7</v>
      </c>
      <c r="E11" s="120"/>
      <c r="F11" s="23" t="s">
        <v>48</v>
      </c>
    </row>
    <row r="12" spans="1:6" ht="31.5">
      <c r="A12" s="233">
        <v>8</v>
      </c>
      <c r="B12" s="168" t="s">
        <v>852</v>
      </c>
      <c r="D12" s="120">
        <v>8</v>
      </c>
      <c r="E12" s="120"/>
    </row>
    <row r="13" spans="1:6" ht="31.5">
      <c r="A13" s="233">
        <v>9</v>
      </c>
      <c r="B13" s="116" t="s">
        <v>319</v>
      </c>
      <c r="D13" s="120">
        <v>9</v>
      </c>
      <c r="E13" s="120"/>
    </row>
    <row r="14" spans="1:6" ht="31.5">
      <c r="A14" s="233">
        <v>10</v>
      </c>
      <c r="B14" s="168" t="s">
        <v>853</v>
      </c>
      <c r="D14" s="121">
        <v>10</v>
      </c>
      <c r="E14" s="121"/>
    </row>
    <row r="15" spans="1:6" ht="31.5">
      <c r="A15" s="233">
        <v>11</v>
      </c>
      <c r="B15" s="116" t="s">
        <v>321</v>
      </c>
      <c r="D15" s="121">
        <v>11</v>
      </c>
      <c r="E15" s="121"/>
    </row>
    <row r="16" spans="1:6" ht="31.5">
      <c r="A16" s="233">
        <v>12</v>
      </c>
      <c r="B16" s="116" t="s">
        <v>854</v>
      </c>
      <c r="D16" s="121">
        <v>12</v>
      </c>
      <c r="E16" s="121"/>
    </row>
    <row r="17" spans="1:5" ht="31.5">
      <c r="A17" s="233">
        <v>13</v>
      </c>
      <c r="B17" s="116" t="s">
        <v>314</v>
      </c>
      <c r="D17" s="121">
        <v>13</v>
      </c>
      <c r="E17" s="121"/>
    </row>
    <row r="18" spans="1:5" ht="31.5">
      <c r="A18" s="233">
        <v>14</v>
      </c>
      <c r="B18" s="116" t="s">
        <v>855</v>
      </c>
      <c r="D18" s="121">
        <v>14</v>
      </c>
      <c r="E18" s="121"/>
    </row>
  </sheetData>
  <pageMargins left="0.7" right="0.7" top="0.75" bottom="0.75" header="0.3" footer="0.3"/>
  <pageSetup scale="7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7"/>
  <sheetViews>
    <sheetView zoomScale="50" zoomScaleNormal="50" workbookViewId="0">
      <selection activeCell="M6" sqref="M6"/>
    </sheetView>
  </sheetViews>
  <sheetFormatPr defaultRowHeight="27.75"/>
  <cols>
    <col min="1" max="1" width="9.140625" style="108"/>
    <col min="2" max="2" width="9.28515625" style="13" customWidth="1"/>
    <col min="3" max="3" width="30.7109375" style="25" customWidth="1"/>
    <col min="4" max="9" width="30.7109375" style="11" customWidth="1"/>
    <col min="10" max="10" width="18.7109375" style="11" customWidth="1"/>
    <col min="11" max="11" width="16.7109375" style="11" customWidth="1"/>
    <col min="12" max="12" width="18.7109375" style="25" customWidth="1"/>
    <col min="13" max="13" width="39.28515625" style="25" customWidth="1"/>
    <col min="14" max="16384" width="9.140625" style="25"/>
  </cols>
  <sheetData>
    <row r="1" spans="1:18" s="7" customFormat="1" ht="60" customHeight="1">
      <c r="A1" s="107"/>
      <c r="B1" s="489" t="s">
        <v>798</v>
      </c>
      <c r="C1" s="489"/>
      <c r="D1" s="489"/>
      <c r="E1" s="489"/>
      <c r="F1" s="489"/>
      <c r="G1" s="489"/>
      <c r="H1" s="489"/>
      <c r="I1" s="489"/>
      <c r="J1" s="489"/>
      <c r="K1" s="489"/>
    </row>
    <row r="2" spans="1:18" s="156" customFormat="1" ht="60" customHeight="1">
      <c r="A2" s="108"/>
      <c r="B2" s="490" t="s">
        <v>46</v>
      </c>
      <c r="C2" s="491"/>
      <c r="D2" s="491"/>
      <c r="E2" s="491"/>
      <c r="F2" s="491"/>
      <c r="G2" s="491"/>
      <c r="H2" s="491"/>
      <c r="I2" s="491"/>
      <c r="J2" s="491"/>
      <c r="K2" s="491"/>
    </row>
    <row r="3" spans="1:18" s="157" customFormat="1" ht="60" customHeight="1" thickBot="1">
      <c r="A3" s="109"/>
      <c r="B3" s="529" t="s">
        <v>816</v>
      </c>
      <c r="C3" s="550"/>
      <c r="D3" s="550"/>
      <c r="E3" s="550"/>
      <c r="F3" s="550"/>
      <c r="G3" s="550"/>
      <c r="H3" s="550"/>
      <c r="I3" s="550"/>
      <c r="J3" s="550"/>
      <c r="K3" s="550"/>
    </row>
    <row r="4" spans="1:18" s="189" customFormat="1" ht="75">
      <c r="A4" s="105"/>
      <c r="B4" s="27" t="s">
        <v>430</v>
      </c>
      <c r="C4" s="28" t="s">
        <v>86</v>
      </c>
      <c r="D4" s="29" t="str">
        <f>C5</f>
        <v>Madeleine Lambley</v>
      </c>
      <c r="E4" s="29" t="str">
        <f>C6</f>
        <v>Nothando Ntimane</v>
      </c>
      <c r="F4" s="29" t="str">
        <f>C7</f>
        <v>Nicoline van Dam</v>
      </c>
      <c r="G4" s="29" t="str">
        <f>C8</f>
        <v>Helena Coetzee</v>
      </c>
      <c r="H4" s="29" t="str">
        <f>C9</f>
        <v>Mieke Landman</v>
      </c>
      <c r="I4" s="29" t="str">
        <f>C10</f>
        <v>Daniela Scriba</v>
      </c>
      <c r="J4" s="28" t="s">
        <v>807</v>
      </c>
      <c r="K4" s="30" t="s">
        <v>808</v>
      </c>
      <c r="L4" s="248"/>
      <c r="M4" s="249"/>
      <c r="N4" s="248"/>
      <c r="O4" s="248"/>
      <c r="P4" s="248"/>
      <c r="Q4" s="248"/>
      <c r="R4" s="250"/>
    </row>
    <row r="5" spans="1:18" s="192" customFormat="1" ht="67.5">
      <c r="A5" s="105"/>
      <c r="B5" s="34">
        <v>1</v>
      </c>
      <c r="C5" s="117" t="s">
        <v>317</v>
      </c>
      <c r="D5" s="36"/>
      <c r="E5" s="37"/>
      <c r="F5" s="37"/>
      <c r="G5" s="37"/>
      <c r="H5" s="37"/>
      <c r="I5" s="37"/>
      <c r="J5" s="38">
        <f>SUM(D5:I5)</f>
        <v>0</v>
      </c>
      <c r="K5" s="39"/>
      <c r="L5" s="251"/>
      <c r="M5" s="252"/>
      <c r="N5" s="251"/>
      <c r="O5" s="251"/>
      <c r="P5" s="251"/>
      <c r="Q5" s="251"/>
      <c r="R5" s="201"/>
    </row>
    <row r="6" spans="1:18" s="192" customFormat="1" ht="67.5">
      <c r="A6" s="105"/>
      <c r="B6" s="34">
        <v>2</v>
      </c>
      <c r="C6" s="117" t="s">
        <v>312</v>
      </c>
      <c r="D6" s="37"/>
      <c r="E6" s="36"/>
      <c r="F6" s="37"/>
      <c r="G6" s="37"/>
      <c r="H6" s="37"/>
      <c r="I6" s="37"/>
      <c r="J6" s="38">
        <f t="shared" ref="J6:J10" si="0">SUM(D6:I6)</f>
        <v>0</v>
      </c>
      <c r="K6" s="39"/>
      <c r="L6" s="251"/>
      <c r="M6" s="252"/>
      <c r="N6" s="251"/>
      <c r="O6" s="251"/>
      <c r="P6" s="251"/>
      <c r="Q6" s="251"/>
      <c r="R6" s="201"/>
    </row>
    <row r="7" spans="1:18" s="192" customFormat="1" ht="67.5">
      <c r="A7" s="105"/>
      <c r="B7" s="34">
        <v>3</v>
      </c>
      <c r="C7" s="117" t="s">
        <v>849</v>
      </c>
      <c r="D7" s="37"/>
      <c r="E7" s="37"/>
      <c r="F7" s="36"/>
      <c r="G7" s="37"/>
      <c r="H7" s="37"/>
      <c r="I7" s="37"/>
      <c r="J7" s="38">
        <f t="shared" si="0"/>
        <v>0</v>
      </c>
      <c r="K7" s="39"/>
      <c r="L7" s="252"/>
      <c r="M7" s="252"/>
      <c r="N7" s="251"/>
      <c r="O7" s="251"/>
      <c r="P7" s="251"/>
      <c r="Q7" s="251"/>
      <c r="R7" s="201"/>
    </row>
    <row r="8" spans="1:18" s="192" customFormat="1" ht="67.5">
      <c r="A8" s="105"/>
      <c r="B8" s="34">
        <v>4</v>
      </c>
      <c r="C8" s="242" t="s">
        <v>313</v>
      </c>
      <c r="D8" s="37"/>
      <c r="E8" s="37"/>
      <c r="F8" s="37"/>
      <c r="G8" s="36"/>
      <c r="H8" s="37"/>
      <c r="I8" s="37"/>
      <c r="J8" s="38">
        <f t="shared" si="0"/>
        <v>0</v>
      </c>
      <c r="K8" s="39"/>
      <c r="L8" s="252"/>
      <c r="M8" s="252"/>
      <c r="N8" s="251"/>
      <c r="O8" s="251"/>
      <c r="P8" s="251"/>
      <c r="Q8" s="251"/>
      <c r="R8" s="201"/>
    </row>
    <row r="9" spans="1:18" s="192" customFormat="1" ht="67.5">
      <c r="A9" s="105"/>
      <c r="B9" s="34">
        <v>5</v>
      </c>
      <c r="C9" s="117" t="s">
        <v>311</v>
      </c>
      <c r="D9" s="37"/>
      <c r="E9" s="37"/>
      <c r="F9" s="37"/>
      <c r="G9" s="37"/>
      <c r="H9" s="36"/>
      <c r="I9" s="43"/>
      <c r="J9" s="38">
        <f t="shared" si="0"/>
        <v>0</v>
      </c>
      <c r="K9" s="39"/>
      <c r="L9" s="252"/>
      <c r="M9" s="252"/>
      <c r="N9" s="251"/>
      <c r="O9" s="251"/>
      <c r="P9" s="251"/>
      <c r="Q9" s="251"/>
      <c r="R9" s="201"/>
    </row>
    <row r="10" spans="1:18" s="192" customFormat="1" ht="68.25" thickBot="1">
      <c r="A10" s="105"/>
      <c r="B10" s="44">
        <v>6</v>
      </c>
      <c r="C10" s="243" t="s">
        <v>850</v>
      </c>
      <c r="D10" s="46"/>
      <c r="E10" s="46"/>
      <c r="F10" s="46"/>
      <c r="G10" s="46"/>
      <c r="H10" s="46"/>
      <c r="I10" s="47"/>
      <c r="J10" s="48">
        <f t="shared" si="0"/>
        <v>0</v>
      </c>
      <c r="K10" s="49"/>
      <c r="L10" s="251"/>
      <c r="M10" s="251"/>
      <c r="N10" s="251"/>
      <c r="O10" s="251"/>
      <c r="P10" s="251"/>
      <c r="Q10" s="251"/>
      <c r="R10" s="201"/>
    </row>
    <row r="11" spans="1:18" s="192" customFormat="1" ht="60" customHeight="1" thickBot="1">
      <c r="A11" s="105"/>
      <c r="B11" s="206"/>
      <c r="C11" s="206"/>
      <c r="D11" s="206"/>
      <c r="E11" s="206"/>
      <c r="F11" s="206"/>
      <c r="G11" s="207"/>
      <c r="H11" s="207"/>
      <c r="I11" s="207"/>
      <c r="J11" s="207"/>
      <c r="K11" s="207"/>
      <c r="L11" s="251"/>
      <c r="M11" s="251"/>
      <c r="N11" s="201"/>
      <c r="O11" s="201"/>
      <c r="P11" s="201"/>
      <c r="Q11" s="201"/>
      <c r="R11" s="201"/>
    </row>
    <row r="12" spans="1:18" s="22" customFormat="1" ht="60" customHeight="1">
      <c r="A12" s="110"/>
      <c r="B12" s="52" t="s">
        <v>809</v>
      </c>
      <c r="C12" s="53"/>
      <c r="D12" s="53"/>
      <c r="E12" s="53"/>
      <c r="F12" s="53"/>
      <c r="G12" s="53"/>
      <c r="H12" s="53"/>
      <c r="I12" s="53" t="s">
        <v>810</v>
      </c>
      <c r="J12" s="53" t="s">
        <v>811</v>
      </c>
      <c r="K12" s="54" t="s">
        <v>812</v>
      </c>
      <c r="L12" s="55" t="s">
        <v>813</v>
      </c>
      <c r="M12" s="56" t="s">
        <v>814</v>
      </c>
      <c r="N12" s="57"/>
      <c r="O12" s="57"/>
      <c r="P12" s="57"/>
      <c r="Q12" s="57"/>
      <c r="R12" s="57"/>
    </row>
    <row r="13" spans="1:18" s="192" customFormat="1" ht="60" customHeight="1">
      <c r="A13" s="105"/>
      <c r="B13" s="63">
        <v>2</v>
      </c>
      <c r="C13" s="573" t="str">
        <f>+C6</f>
        <v>Nothando Ntimane</v>
      </c>
      <c r="D13" s="571"/>
      <c r="E13" s="65" t="s">
        <v>815</v>
      </c>
      <c r="F13" s="65">
        <v>6</v>
      </c>
      <c r="G13" s="556" t="str">
        <f>+C10</f>
        <v>Daniela Scriba</v>
      </c>
      <c r="H13" s="572"/>
      <c r="I13" s="419" t="s">
        <v>928</v>
      </c>
      <c r="J13" s="210" t="s">
        <v>77</v>
      </c>
      <c r="K13" s="67" t="s">
        <v>404</v>
      </c>
      <c r="L13" s="67"/>
      <c r="M13" s="68"/>
      <c r="N13" s="201"/>
      <c r="O13" s="201"/>
      <c r="P13" s="201"/>
      <c r="Q13" s="201"/>
      <c r="R13" s="201"/>
    </row>
    <row r="14" spans="1:18" s="192" customFormat="1" ht="60" customHeight="1">
      <c r="A14" s="105"/>
      <c r="B14" s="63">
        <v>3</v>
      </c>
      <c r="C14" s="573" t="str">
        <f>+C7</f>
        <v>Nicoline van Dam</v>
      </c>
      <c r="D14" s="571"/>
      <c r="E14" s="65" t="s">
        <v>815</v>
      </c>
      <c r="F14" s="65">
        <v>5</v>
      </c>
      <c r="G14" s="556" t="str">
        <f>C9</f>
        <v>Mieke Landman</v>
      </c>
      <c r="H14" s="572"/>
      <c r="I14" s="210" t="s">
        <v>927</v>
      </c>
      <c r="J14" s="210" t="s">
        <v>32</v>
      </c>
      <c r="K14" s="67" t="s">
        <v>943</v>
      </c>
      <c r="L14" s="67"/>
      <c r="M14" s="68"/>
      <c r="N14" s="201"/>
      <c r="O14" s="201"/>
      <c r="P14" s="201"/>
      <c r="Q14" s="201"/>
      <c r="R14" s="201"/>
    </row>
    <row r="15" spans="1:18" s="192" customFormat="1" ht="60" customHeight="1">
      <c r="A15" s="105"/>
      <c r="B15" s="63">
        <v>1</v>
      </c>
      <c r="C15" s="573" t="str">
        <f>+C5</f>
        <v>Madeleine Lambley</v>
      </c>
      <c r="D15" s="571"/>
      <c r="E15" s="65" t="s">
        <v>815</v>
      </c>
      <c r="F15" s="65">
        <v>4</v>
      </c>
      <c r="G15" s="556" t="str">
        <f>+C8</f>
        <v>Helena Coetzee</v>
      </c>
      <c r="H15" s="572"/>
      <c r="I15" s="210" t="s">
        <v>927</v>
      </c>
      <c r="J15" s="210" t="s">
        <v>32</v>
      </c>
      <c r="K15" s="67" t="s">
        <v>404</v>
      </c>
      <c r="L15" s="67"/>
      <c r="M15" s="68"/>
      <c r="N15" s="201"/>
      <c r="O15" s="201"/>
      <c r="P15" s="201"/>
      <c r="Q15" s="201"/>
      <c r="R15" s="201"/>
    </row>
    <row r="16" spans="1:18" s="192" customFormat="1" ht="60" customHeight="1">
      <c r="A16" s="105"/>
      <c r="B16" s="63"/>
      <c r="C16" s="573"/>
      <c r="D16" s="571"/>
      <c r="E16" s="65"/>
      <c r="F16" s="65"/>
      <c r="G16" s="556"/>
      <c r="H16" s="572"/>
      <c r="I16" s="210"/>
      <c r="J16" s="210"/>
      <c r="K16" s="67"/>
      <c r="L16" s="67"/>
      <c r="M16" s="68"/>
      <c r="N16" s="201"/>
      <c r="O16" s="201"/>
      <c r="P16" s="201"/>
      <c r="Q16" s="201"/>
      <c r="R16" s="201"/>
    </row>
    <row r="17" spans="1:18" s="192" customFormat="1" ht="60" customHeight="1">
      <c r="A17" s="105"/>
      <c r="B17" s="63">
        <v>3</v>
      </c>
      <c r="C17" s="573" t="str">
        <f>+C7</f>
        <v>Nicoline van Dam</v>
      </c>
      <c r="D17" s="571"/>
      <c r="E17" s="65" t="s">
        <v>815</v>
      </c>
      <c r="F17" s="65">
        <v>6</v>
      </c>
      <c r="G17" s="556" t="str">
        <f>C10</f>
        <v>Daniela Scriba</v>
      </c>
      <c r="H17" s="572"/>
      <c r="I17" s="210" t="s">
        <v>927</v>
      </c>
      <c r="J17" s="210" t="s">
        <v>9</v>
      </c>
      <c r="K17" s="67" t="s">
        <v>404</v>
      </c>
      <c r="L17" s="67"/>
      <c r="M17" s="68"/>
      <c r="N17" s="201"/>
      <c r="O17" s="201"/>
      <c r="P17" s="201"/>
      <c r="Q17" s="201"/>
      <c r="R17" s="201"/>
    </row>
    <row r="18" spans="1:18" s="192" customFormat="1" ht="60" customHeight="1">
      <c r="A18" s="105"/>
      <c r="B18" s="63">
        <v>2</v>
      </c>
      <c r="C18" s="573" t="str">
        <f>+C6</f>
        <v>Nothando Ntimane</v>
      </c>
      <c r="D18" s="571"/>
      <c r="E18" s="65" t="s">
        <v>815</v>
      </c>
      <c r="F18" s="65">
        <v>4</v>
      </c>
      <c r="G18" s="556" t="str">
        <f>+C8</f>
        <v>Helena Coetzee</v>
      </c>
      <c r="H18" s="572"/>
      <c r="I18" s="210" t="s">
        <v>927</v>
      </c>
      <c r="J18" s="210" t="s">
        <v>7</v>
      </c>
      <c r="K18" s="67" t="s">
        <v>404</v>
      </c>
      <c r="L18" s="67"/>
      <c r="M18" s="68"/>
      <c r="N18" s="201"/>
      <c r="O18" s="201"/>
      <c r="P18" s="201"/>
      <c r="Q18" s="201"/>
      <c r="R18" s="201"/>
    </row>
    <row r="19" spans="1:18" s="192" customFormat="1" ht="60" customHeight="1">
      <c r="A19" s="105"/>
      <c r="B19" s="63">
        <v>1</v>
      </c>
      <c r="C19" s="573" t="str">
        <f>+C5</f>
        <v>Madeleine Lambley</v>
      </c>
      <c r="D19" s="571"/>
      <c r="E19" s="65" t="s">
        <v>815</v>
      </c>
      <c r="F19" s="65">
        <v>5</v>
      </c>
      <c r="G19" s="556" t="str">
        <f>+C9</f>
        <v>Mieke Landman</v>
      </c>
      <c r="H19" s="572"/>
      <c r="I19" s="210" t="s">
        <v>927</v>
      </c>
      <c r="J19" s="210" t="s">
        <v>8</v>
      </c>
      <c r="K19" s="67" t="s">
        <v>404</v>
      </c>
      <c r="L19" s="67"/>
      <c r="M19" s="68"/>
      <c r="N19" s="201"/>
      <c r="O19" s="201"/>
      <c r="P19" s="201"/>
      <c r="Q19" s="201"/>
      <c r="R19" s="201"/>
    </row>
    <row r="20" spans="1:18" s="192" customFormat="1" ht="60" customHeight="1">
      <c r="A20" s="105"/>
      <c r="B20" s="63"/>
      <c r="C20" s="573"/>
      <c r="D20" s="571"/>
      <c r="E20" s="65"/>
      <c r="F20" s="65"/>
      <c r="G20" s="556"/>
      <c r="H20" s="572"/>
      <c r="I20" s="210"/>
      <c r="J20" s="210"/>
      <c r="K20" s="67"/>
      <c r="L20" s="67"/>
      <c r="M20" s="68"/>
      <c r="N20" s="201"/>
      <c r="O20" s="201"/>
      <c r="P20" s="201"/>
      <c r="Q20" s="201"/>
      <c r="R20" s="201"/>
    </row>
    <row r="21" spans="1:18" s="192" customFormat="1" ht="60" customHeight="1">
      <c r="A21" s="105"/>
      <c r="B21" s="63">
        <v>2</v>
      </c>
      <c r="C21" s="573" t="str">
        <f>+C6</f>
        <v>Nothando Ntimane</v>
      </c>
      <c r="D21" s="571"/>
      <c r="E21" s="65" t="s">
        <v>815</v>
      </c>
      <c r="F21" s="65">
        <v>3</v>
      </c>
      <c r="G21" s="556" t="str">
        <f>+C7</f>
        <v>Nicoline van Dam</v>
      </c>
      <c r="H21" s="572"/>
      <c r="I21" s="210" t="s">
        <v>928</v>
      </c>
      <c r="J21" s="210" t="s">
        <v>22</v>
      </c>
      <c r="K21" s="67" t="s">
        <v>404</v>
      </c>
      <c r="L21" s="67"/>
      <c r="M21" s="68"/>
      <c r="N21" s="201"/>
      <c r="O21" s="201"/>
      <c r="P21" s="201"/>
      <c r="Q21" s="201"/>
      <c r="R21" s="201"/>
    </row>
    <row r="22" spans="1:18" s="192" customFormat="1" ht="60" customHeight="1">
      <c r="A22" s="105"/>
      <c r="B22" s="63">
        <v>1</v>
      </c>
      <c r="C22" s="573" t="str">
        <f>+C5</f>
        <v>Madeleine Lambley</v>
      </c>
      <c r="D22" s="571"/>
      <c r="E22" s="65" t="s">
        <v>815</v>
      </c>
      <c r="F22" s="65">
        <v>6</v>
      </c>
      <c r="G22" s="556" t="str">
        <f>+C10</f>
        <v>Daniela Scriba</v>
      </c>
      <c r="H22" s="572"/>
      <c r="I22" s="210" t="s">
        <v>928</v>
      </c>
      <c r="J22" s="210" t="s">
        <v>23</v>
      </c>
      <c r="K22" s="67" t="s">
        <v>404</v>
      </c>
      <c r="L22" s="67"/>
      <c r="M22" s="68"/>
      <c r="N22" s="201"/>
      <c r="O22" s="201"/>
      <c r="P22" s="201"/>
      <c r="Q22" s="201"/>
      <c r="R22" s="201"/>
    </row>
    <row r="23" spans="1:18" s="192" customFormat="1" ht="60" customHeight="1">
      <c r="A23" s="105"/>
      <c r="B23" s="63">
        <v>4</v>
      </c>
      <c r="C23" s="570" t="str">
        <f>+C8</f>
        <v>Helena Coetzee</v>
      </c>
      <c r="D23" s="571"/>
      <c r="E23" s="65" t="s">
        <v>815</v>
      </c>
      <c r="F23" s="65">
        <v>5</v>
      </c>
      <c r="G23" s="556" t="str">
        <f>+C9</f>
        <v>Mieke Landman</v>
      </c>
      <c r="H23" s="572"/>
      <c r="I23" s="210" t="s">
        <v>928</v>
      </c>
      <c r="J23" s="210" t="s">
        <v>24</v>
      </c>
      <c r="K23" s="67" t="s">
        <v>404</v>
      </c>
      <c r="L23" s="67"/>
      <c r="M23" s="68"/>
      <c r="N23" s="201"/>
      <c r="O23" s="201"/>
      <c r="P23" s="201"/>
      <c r="Q23" s="201"/>
      <c r="R23" s="201"/>
    </row>
    <row r="24" spans="1:18" s="192" customFormat="1" ht="60" customHeight="1">
      <c r="A24" s="105"/>
      <c r="B24" s="63"/>
      <c r="C24" s="570"/>
      <c r="D24" s="571"/>
      <c r="E24" s="65"/>
      <c r="F24" s="65"/>
      <c r="G24" s="556"/>
      <c r="H24" s="572"/>
      <c r="I24" s="210"/>
      <c r="J24" s="210"/>
      <c r="K24" s="67"/>
      <c r="L24" s="67"/>
      <c r="M24" s="68"/>
      <c r="N24" s="201"/>
      <c r="O24" s="201"/>
      <c r="P24" s="201"/>
      <c r="Q24" s="201"/>
      <c r="R24" s="201"/>
    </row>
    <row r="25" spans="1:18" s="192" customFormat="1" ht="60" customHeight="1">
      <c r="A25" s="105"/>
      <c r="B25" s="63">
        <v>1</v>
      </c>
      <c r="C25" s="573" t="str">
        <f>+C5</f>
        <v>Madeleine Lambley</v>
      </c>
      <c r="D25" s="571"/>
      <c r="E25" s="65" t="s">
        <v>815</v>
      </c>
      <c r="F25" s="65">
        <v>3</v>
      </c>
      <c r="G25" s="556" t="str">
        <f>C7</f>
        <v>Nicoline van Dam</v>
      </c>
      <c r="H25" s="572"/>
      <c r="I25" s="210" t="s">
        <v>928</v>
      </c>
      <c r="J25" s="210" t="s">
        <v>44</v>
      </c>
      <c r="K25" s="67" t="s">
        <v>404</v>
      </c>
      <c r="L25" s="67"/>
      <c r="M25" s="68"/>
      <c r="N25" s="201"/>
      <c r="O25" s="201"/>
      <c r="P25" s="201"/>
      <c r="Q25" s="201"/>
      <c r="R25" s="201"/>
    </row>
    <row r="26" spans="1:18" s="192" customFormat="1" ht="60" customHeight="1">
      <c r="A26" s="105"/>
      <c r="B26" s="63">
        <v>2</v>
      </c>
      <c r="C26" s="573" t="str">
        <f>C6</f>
        <v>Nothando Ntimane</v>
      </c>
      <c r="D26" s="571"/>
      <c r="E26" s="65" t="s">
        <v>815</v>
      </c>
      <c r="F26" s="65">
        <v>5</v>
      </c>
      <c r="G26" s="556" t="str">
        <f>+C9</f>
        <v>Mieke Landman</v>
      </c>
      <c r="H26" s="572"/>
      <c r="I26" s="210" t="s">
        <v>928</v>
      </c>
      <c r="J26" s="210" t="s">
        <v>44</v>
      </c>
      <c r="K26" s="67" t="s">
        <v>943</v>
      </c>
      <c r="L26" s="67"/>
      <c r="M26" s="68"/>
      <c r="N26" s="201"/>
      <c r="O26" s="201"/>
      <c r="P26" s="201"/>
      <c r="Q26" s="201"/>
      <c r="R26" s="201"/>
    </row>
    <row r="27" spans="1:18" s="192" customFormat="1" ht="60" customHeight="1">
      <c r="A27" s="105"/>
      <c r="B27" s="63">
        <v>4</v>
      </c>
      <c r="C27" s="573" t="str">
        <f>+C8</f>
        <v>Helena Coetzee</v>
      </c>
      <c r="D27" s="571"/>
      <c r="E27" s="65" t="s">
        <v>815</v>
      </c>
      <c r="F27" s="65">
        <v>6</v>
      </c>
      <c r="G27" s="556" t="str">
        <f>C10</f>
        <v>Daniela Scriba</v>
      </c>
      <c r="H27" s="572"/>
      <c r="I27" s="210" t="s">
        <v>928</v>
      </c>
      <c r="J27" s="210" t="s">
        <v>1</v>
      </c>
      <c r="K27" s="67" t="s">
        <v>404</v>
      </c>
      <c r="L27" s="67"/>
      <c r="M27" s="68"/>
      <c r="N27" s="201"/>
      <c r="O27" s="201"/>
      <c r="P27" s="201"/>
      <c r="Q27" s="201"/>
      <c r="R27" s="201"/>
    </row>
    <row r="28" spans="1:18" s="192" customFormat="1" ht="60" customHeight="1">
      <c r="A28" s="105"/>
      <c r="B28" s="63"/>
      <c r="C28" s="573"/>
      <c r="D28" s="571"/>
      <c r="E28" s="65"/>
      <c r="F28" s="65"/>
      <c r="G28" s="556"/>
      <c r="H28" s="572"/>
      <c r="I28" s="210"/>
      <c r="J28" s="210"/>
      <c r="K28" s="67"/>
      <c r="L28" s="67"/>
      <c r="M28" s="68"/>
      <c r="N28" s="201"/>
      <c r="O28" s="201"/>
      <c r="P28" s="201"/>
      <c r="Q28" s="201"/>
      <c r="R28" s="201"/>
    </row>
    <row r="29" spans="1:18" s="192" customFormat="1" ht="60" customHeight="1">
      <c r="A29" s="105"/>
      <c r="B29" s="63">
        <v>5</v>
      </c>
      <c r="C29" s="573" t="str">
        <f>+C9</f>
        <v>Mieke Landman</v>
      </c>
      <c r="D29" s="571"/>
      <c r="E29" s="65" t="s">
        <v>815</v>
      </c>
      <c r="F29" s="65">
        <v>6</v>
      </c>
      <c r="G29" s="556" t="str">
        <f>+C10</f>
        <v>Daniela Scriba</v>
      </c>
      <c r="H29" s="572"/>
      <c r="I29" s="210" t="s">
        <v>36</v>
      </c>
      <c r="J29" s="210" t="s">
        <v>26</v>
      </c>
      <c r="K29" s="67" t="s">
        <v>943</v>
      </c>
      <c r="L29" s="67"/>
      <c r="M29" s="68"/>
      <c r="N29" s="201"/>
      <c r="O29" s="201"/>
      <c r="P29" s="201"/>
      <c r="Q29" s="201"/>
      <c r="R29" s="201"/>
    </row>
    <row r="30" spans="1:18" s="192" customFormat="1" ht="60" customHeight="1">
      <c r="A30" s="105"/>
      <c r="B30" s="63">
        <v>3</v>
      </c>
      <c r="C30" s="573" t="str">
        <f>+C7</f>
        <v>Nicoline van Dam</v>
      </c>
      <c r="D30" s="571"/>
      <c r="E30" s="65" t="s">
        <v>815</v>
      </c>
      <c r="F30" s="65">
        <v>4</v>
      </c>
      <c r="G30" s="556" t="str">
        <f>+C8</f>
        <v>Helena Coetzee</v>
      </c>
      <c r="H30" s="572"/>
      <c r="I30" s="210" t="s">
        <v>36</v>
      </c>
      <c r="J30" s="210" t="s">
        <v>27</v>
      </c>
      <c r="K30" s="67" t="s">
        <v>943</v>
      </c>
      <c r="L30" s="67"/>
      <c r="M30" s="68"/>
      <c r="N30" s="201"/>
      <c r="O30" s="201"/>
      <c r="P30" s="201"/>
      <c r="Q30" s="201"/>
      <c r="R30" s="201"/>
    </row>
    <row r="31" spans="1:18" s="192" customFormat="1" ht="60" customHeight="1" thickBot="1">
      <c r="A31" s="105"/>
      <c r="B31" s="69">
        <v>1</v>
      </c>
      <c r="C31" s="551" t="str">
        <f>+C5</f>
        <v>Madeleine Lambley</v>
      </c>
      <c r="D31" s="552"/>
      <c r="E31" s="71" t="s">
        <v>815</v>
      </c>
      <c r="F31" s="71">
        <v>2</v>
      </c>
      <c r="G31" s="553" t="str">
        <f>+C6</f>
        <v>Nothando Ntimane</v>
      </c>
      <c r="H31" s="554"/>
      <c r="I31" s="211" t="s">
        <v>36</v>
      </c>
      <c r="J31" s="211" t="s">
        <v>28</v>
      </c>
      <c r="K31" s="73" t="s">
        <v>404</v>
      </c>
      <c r="L31" s="73"/>
      <c r="M31" s="74"/>
      <c r="N31" s="201"/>
      <c r="O31" s="201"/>
      <c r="P31" s="201"/>
      <c r="Q31" s="201"/>
      <c r="R31" s="201"/>
    </row>
    <row r="32" spans="1:18" ht="60" customHeight="1" thickBot="1">
      <c r="B32" s="75"/>
      <c r="C32" s="102" t="s">
        <v>819</v>
      </c>
      <c r="D32" s="199"/>
      <c r="E32" s="199"/>
      <c r="F32" s="199"/>
      <c r="G32" s="199"/>
      <c r="H32" s="200"/>
      <c r="I32" s="200"/>
      <c r="J32" s="200"/>
      <c r="K32" s="200"/>
      <c r="L32" s="101"/>
      <c r="M32" s="101"/>
      <c r="N32" s="101"/>
      <c r="O32" s="101"/>
      <c r="P32" s="101"/>
      <c r="Q32" s="101"/>
      <c r="R32" s="101"/>
    </row>
    <row r="33" spans="1:18" s="192" customFormat="1" ht="75">
      <c r="A33" s="105"/>
      <c r="B33" s="77" t="s">
        <v>430</v>
      </c>
      <c r="C33" s="29" t="s">
        <v>86</v>
      </c>
      <c r="D33" s="29" t="str">
        <f>C34</f>
        <v>Joanica Labuschagne</v>
      </c>
      <c r="E33" s="29" t="str">
        <f>C35</f>
        <v>Deidre Groenewald</v>
      </c>
      <c r="F33" s="29" t="str">
        <f>C36</f>
        <v>Annemarie Helberg</v>
      </c>
      <c r="G33" s="29" t="str">
        <f>C37</f>
        <v>Alexandra Pashkin</v>
      </c>
      <c r="H33" s="111" t="s">
        <v>807</v>
      </c>
      <c r="I33" s="78" t="s">
        <v>808</v>
      </c>
      <c r="J33" s="79"/>
      <c r="K33" s="201"/>
      <c r="L33" s="201"/>
      <c r="M33" s="201"/>
      <c r="N33" s="201"/>
      <c r="O33" s="201"/>
      <c r="P33" s="201"/>
      <c r="Q33" s="201"/>
      <c r="R33" s="201"/>
    </row>
    <row r="34" spans="1:18" s="192" customFormat="1" ht="67.5">
      <c r="A34" s="105"/>
      <c r="B34" s="80">
        <v>1</v>
      </c>
      <c r="C34" s="117" t="s">
        <v>318</v>
      </c>
      <c r="D34" s="202"/>
      <c r="E34" s="203"/>
      <c r="F34" s="203"/>
      <c r="G34" s="203"/>
      <c r="H34" s="208">
        <f>SUM(D34:G34)</f>
        <v>0</v>
      </c>
      <c r="I34" s="112">
        <f>SUM(D34:G34)</f>
        <v>0</v>
      </c>
      <c r="J34" s="83"/>
      <c r="K34" s="201"/>
      <c r="L34" s="201"/>
      <c r="M34" s="201"/>
      <c r="N34" s="201"/>
      <c r="O34" s="201"/>
      <c r="P34" s="201"/>
      <c r="Q34" s="201"/>
      <c r="R34" s="201"/>
    </row>
    <row r="35" spans="1:18" s="192" customFormat="1" ht="67.5">
      <c r="A35" s="105"/>
      <c r="B35" s="80">
        <v>2</v>
      </c>
      <c r="C35" s="117" t="s">
        <v>320</v>
      </c>
      <c r="D35" s="203"/>
      <c r="E35" s="202"/>
      <c r="F35" s="203"/>
      <c r="G35" s="203"/>
      <c r="H35" s="208">
        <f>SUM(D35:G35)</f>
        <v>0</v>
      </c>
      <c r="I35" s="112"/>
      <c r="J35" s="83"/>
      <c r="K35" s="201"/>
      <c r="L35" s="201"/>
      <c r="M35" s="201"/>
      <c r="N35" s="201"/>
      <c r="O35" s="201"/>
      <c r="P35" s="201"/>
      <c r="Q35" s="201"/>
      <c r="R35" s="201"/>
    </row>
    <row r="36" spans="1:18" s="192" customFormat="1" ht="67.5">
      <c r="A36" s="105"/>
      <c r="B36" s="80">
        <v>3</v>
      </c>
      <c r="C36" s="117" t="s">
        <v>321</v>
      </c>
      <c r="D36" s="203"/>
      <c r="E36" s="203"/>
      <c r="F36" s="202"/>
      <c r="G36" s="203"/>
      <c r="H36" s="208">
        <f>SUM(D36:G36)</f>
        <v>0</v>
      </c>
      <c r="I36" s="112"/>
      <c r="J36" s="83"/>
      <c r="K36" s="201"/>
      <c r="L36" s="201"/>
      <c r="M36" s="201"/>
      <c r="N36" s="201"/>
      <c r="O36" s="201"/>
      <c r="P36" s="201"/>
      <c r="Q36" s="201"/>
      <c r="R36" s="201"/>
    </row>
    <row r="37" spans="1:18" s="192" customFormat="1" ht="68.25" thickBot="1">
      <c r="A37" s="105"/>
      <c r="B37" s="84">
        <v>4</v>
      </c>
      <c r="C37" s="118" t="s">
        <v>855</v>
      </c>
      <c r="D37" s="204"/>
      <c r="E37" s="204"/>
      <c r="F37" s="204"/>
      <c r="G37" s="205"/>
      <c r="H37" s="209">
        <f>SUM(D37:G37)</f>
        <v>0</v>
      </c>
      <c r="I37" s="113"/>
      <c r="J37" s="83"/>
      <c r="K37" s="201"/>
      <c r="L37" s="201"/>
      <c r="M37" s="201"/>
      <c r="N37" s="201"/>
      <c r="O37" s="201"/>
      <c r="P37" s="201"/>
      <c r="Q37" s="201"/>
      <c r="R37" s="201"/>
    </row>
    <row r="38" spans="1:18" s="192" customFormat="1" ht="60" customHeight="1" thickBot="1">
      <c r="A38" s="105"/>
      <c r="B38" s="206"/>
      <c r="C38" s="206"/>
      <c r="D38" s="206"/>
      <c r="E38" s="206"/>
      <c r="F38" s="206"/>
      <c r="G38" s="207"/>
      <c r="H38" s="207"/>
      <c r="I38" s="207"/>
      <c r="J38" s="207"/>
      <c r="K38" s="201"/>
      <c r="L38" s="201"/>
      <c r="M38" s="201"/>
      <c r="N38" s="201"/>
      <c r="O38" s="201"/>
      <c r="P38" s="201"/>
      <c r="Q38" s="201"/>
      <c r="R38" s="201"/>
    </row>
    <row r="39" spans="1:18" s="192" customFormat="1" ht="60" customHeight="1">
      <c r="A39" s="105"/>
      <c r="B39" s="244" t="s">
        <v>809</v>
      </c>
      <c r="C39" s="245"/>
      <c r="D39" s="245"/>
      <c r="E39" s="245"/>
      <c r="F39" s="245"/>
      <c r="G39" s="245"/>
      <c r="H39" s="245"/>
      <c r="I39" s="246" t="s">
        <v>810</v>
      </c>
      <c r="J39" s="246" t="s">
        <v>811</v>
      </c>
      <c r="K39" s="61" t="s">
        <v>812</v>
      </c>
      <c r="L39" s="61" t="s">
        <v>813</v>
      </c>
      <c r="M39" s="62" t="s">
        <v>814</v>
      </c>
      <c r="N39" s="201"/>
      <c r="O39" s="201"/>
      <c r="P39" s="201"/>
      <c r="Q39" s="201"/>
    </row>
    <row r="40" spans="1:18" s="192" customFormat="1" ht="60" customHeight="1">
      <c r="A40" s="105"/>
      <c r="B40" s="63">
        <v>1</v>
      </c>
      <c r="C40" s="555" t="str">
        <f>C34</f>
        <v>Joanica Labuschagne</v>
      </c>
      <c r="D40" s="555"/>
      <c r="E40" s="65" t="s">
        <v>815</v>
      </c>
      <c r="F40" s="65">
        <v>4</v>
      </c>
      <c r="G40" s="556" t="str">
        <f>C37</f>
        <v>Alexandra Pashkin</v>
      </c>
      <c r="H40" s="557"/>
      <c r="I40" s="210" t="s">
        <v>927</v>
      </c>
      <c r="J40" s="67" t="s">
        <v>31</v>
      </c>
      <c r="K40" s="95" t="s">
        <v>943</v>
      </c>
      <c r="L40" s="96"/>
      <c r="M40" s="97"/>
      <c r="N40" s="201"/>
      <c r="O40" s="201"/>
      <c r="P40" s="201"/>
      <c r="Q40" s="201"/>
      <c r="R40" s="201"/>
    </row>
    <row r="41" spans="1:18" s="192" customFormat="1" ht="60" customHeight="1">
      <c r="A41" s="105"/>
      <c r="B41" s="63">
        <v>2</v>
      </c>
      <c r="C41" s="555" t="str">
        <f>C35</f>
        <v>Deidre Groenewald</v>
      </c>
      <c r="D41" s="555"/>
      <c r="E41" s="65" t="s">
        <v>815</v>
      </c>
      <c r="F41" s="65">
        <v>3</v>
      </c>
      <c r="G41" s="556" t="str">
        <f>C36</f>
        <v>Annemarie Helberg</v>
      </c>
      <c r="H41" s="557"/>
      <c r="I41" s="210" t="s">
        <v>927</v>
      </c>
      <c r="J41" s="67" t="s">
        <v>32</v>
      </c>
      <c r="K41" s="95" t="s">
        <v>407</v>
      </c>
      <c r="L41" s="96"/>
      <c r="M41" s="97"/>
      <c r="N41" s="201"/>
      <c r="O41" s="201"/>
      <c r="P41" s="201"/>
      <c r="Q41" s="201"/>
      <c r="R41" s="201"/>
    </row>
    <row r="42" spans="1:18" s="192" customFormat="1" ht="60" customHeight="1">
      <c r="A42" s="105"/>
      <c r="B42" s="63"/>
      <c r="C42" s="555"/>
      <c r="D42" s="555"/>
      <c r="E42" s="65"/>
      <c r="F42" s="65"/>
      <c r="G42" s="556"/>
      <c r="H42" s="557"/>
      <c r="I42" s="210"/>
      <c r="J42" s="67"/>
      <c r="K42" s="95"/>
      <c r="L42" s="96"/>
      <c r="M42" s="97"/>
      <c r="N42" s="201"/>
      <c r="O42" s="201"/>
      <c r="P42" s="201"/>
      <c r="Q42" s="201"/>
      <c r="R42" s="201"/>
    </row>
    <row r="43" spans="1:18" s="192" customFormat="1" ht="60" customHeight="1">
      <c r="A43" s="105"/>
      <c r="B43" s="63">
        <v>1</v>
      </c>
      <c r="C43" s="555" t="str">
        <f>+C34</f>
        <v>Joanica Labuschagne</v>
      </c>
      <c r="D43" s="555"/>
      <c r="E43" s="65" t="s">
        <v>815</v>
      </c>
      <c r="F43" s="65">
        <v>3</v>
      </c>
      <c r="G43" s="556" t="str">
        <f>+C36</f>
        <v>Annemarie Helberg</v>
      </c>
      <c r="H43" s="557"/>
      <c r="I43" s="210" t="s">
        <v>927</v>
      </c>
      <c r="J43" s="67" t="s">
        <v>1</v>
      </c>
      <c r="K43" s="95" t="s">
        <v>404</v>
      </c>
      <c r="L43" s="96"/>
      <c r="M43" s="97"/>
      <c r="N43" s="201"/>
      <c r="O43" s="201"/>
      <c r="P43" s="201"/>
      <c r="Q43" s="201"/>
      <c r="R43" s="201"/>
    </row>
    <row r="44" spans="1:18" s="192" customFormat="1" ht="60" customHeight="1">
      <c r="A44" s="105"/>
      <c r="B44" s="63">
        <v>2</v>
      </c>
      <c r="C44" s="555" t="str">
        <f>C35</f>
        <v>Deidre Groenewald</v>
      </c>
      <c r="D44" s="555"/>
      <c r="E44" s="65" t="s">
        <v>815</v>
      </c>
      <c r="F44" s="65">
        <v>4</v>
      </c>
      <c r="G44" s="556" t="str">
        <f>C37</f>
        <v>Alexandra Pashkin</v>
      </c>
      <c r="H44" s="557"/>
      <c r="I44" s="210" t="s">
        <v>927</v>
      </c>
      <c r="J44" s="67" t="s">
        <v>2</v>
      </c>
      <c r="K44" s="95" t="s">
        <v>404</v>
      </c>
      <c r="L44" s="96"/>
      <c r="M44" s="97"/>
      <c r="N44" s="201"/>
      <c r="O44" s="201"/>
      <c r="P44" s="201"/>
      <c r="Q44" s="201"/>
      <c r="R44" s="201"/>
    </row>
    <row r="45" spans="1:18" s="192" customFormat="1" ht="60" customHeight="1">
      <c r="A45" s="105"/>
      <c r="B45" s="63"/>
      <c r="C45" s="555"/>
      <c r="D45" s="555"/>
      <c r="E45" s="65"/>
      <c r="F45" s="65"/>
      <c r="G45" s="556"/>
      <c r="H45" s="557"/>
      <c r="I45" s="210"/>
      <c r="J45" s="67"/>
      <c r="K45" s="95"/>
      <c r="L45" s="96"/>
      <c r="M45" s="97"/>
      <c r="N45" s="201"/>
      <c r="O45" s="201"/>
      <c r="P45" s="201"/>
      <c r="Q45" s="201"/>
      <c r="R45" s="201"/>
    </row>
    <row r="46" spans="1:18" s="192" customFormat="1" ht="60" customHeight="1">
      <c r="A46" s="105"/>
      <c r="B46" s="63">
        <v>1</v>
      </c>
      <c r="C46" s="555" t="str">
        <f>C34</f>
        <v>Joanica Labuschagne</v>
      </c>
      <c r="D46" s="555"/>
      <c r="E46" s="65" t="s">
        <v>815</v>
      </c>
      <c r="F46" s="65">
        <v>2</v>
      </c>
      <c r="G46" s="556" t="str">
        <f>C35</f>
        <v>Deidre Groenewald</v>
      </c>
      <c r="H46" s="557"/>
      <c r="I46" s="210" t="s">
        <v>928</v>
      </c>
      <c r="J46" s="67" t="s">
        <v>399</v>
      </c>
      <c r="K46" s="95" t="s">
        <v>404</v>
      </c>
      <c r="L46" s="96"/>
      <c r="M46" s="97"/>
      <c r="N46" s="201"/>
      <c r="O46" s="201"/>
      <c r="P46" s="201"/>
      <c r="Q46" s="201"/>
      <c r="R46" s="201"/>
    </row>
    <row r="47" spans="1:18" s="192" customFormat="1" ht="60" customHeight="1" thickBot="1">
      <c r="A47" s="105"/>
      <c r="B47" s="69">
        <v>3</v>
      </c>
      <c r="C47" s="568" t="str">
        <f>C36</f>
        <v>Annemarie Helberg</v>
      </c>
      <c r="D47" s="568"/>
      <c r="E47" s="71" t="s">
        <v>815</v>
      </c>
      <c r="F47" s="71">
        <v>4</v>
      </c>
      <c r="G47" s="553" t="str">
        <f>C37</f>
        <v>Alexandra Pashkin</v>
      </c>
      <c r="H47" s="569"/>
      <c r="I47" s="211" t="s">
        <v>928</v>
      </c>
      <c r="J47" s="73" t="s">
        <v>21</v>
      </c>
      <c r="K47" s="98" t="s">
        <v>404</v>
      </c>
      <c r="L47" s="99"/>
      <c r="M47" s="100"/>
      <c r="N47" s="201"/>
      <c r="O47" s="201"/>
      <c r="P47" s="201"/>
      <c r="Q47" s="201"/>
      <c r="R47" s="201"/>
    </row>
    <row r="48" spans="1:18" ht="60" customHeight="1" thickBot="1">
      <c r="B48" s="101"/>
      <c r="C48" s="102" t="s">
        <v>820</v>
      </c>
      <c r="D48" s="199"/>
      <c r="E48" s="199"/>
      <c r="F48" s="199"/>
      <c r="G48" s="199"/>
      <c r="H48" s="199"/>
      <c r="I48" s="199"/>
      <c r="J48" s="199"/>
      <c r="K48" s="199"/>
      <c r="L48" s="101"/>
      <c r="M48" s="101"/>
      <c r="N48" s="101"/>
      <c r="O48" s="101"/>
      <c r="P48" s="101"/>
      <c r="Q48" s="101"/>
      <c r="R48" s="101"/>
    </row>
    <row r="49" spans="1:18" s="192" customFormat="1" ht="75">
      <c r="A49" s="105"/>
      <c r="B49" s="77" t="s">
        <v>430</v>
      </c>
      <c r="C49" s="29" t="s">
        <v>86</v>
      </c>
      <c r="D49" s="29" t="str">
        <f>C50</f>
        <v>Elsje Labushagne</v>
      </c>
      <c r="E49" s="29" t="str">
        <f>C51</f>
        <v>Monica J v Rensburg</v>
      </c>
      <c r="F49" s="29" t="str">
        <f>C52</f>
        <v>Jessica Colley</v>
      </c>
      <c r="G49" s="29" t="str">
        <f>C53</f>
        <v>Browyn Thomas</v>
      </c>
      <c r="H49" s="111" t="s">
        <v>807</v>
      </c>
      <c r="I49" s="78" t="s">
        <v>808</v>
      </c>
      <c r="J49" s="79"/>
      <c r="K49" s="201"/>
      <c r="L49" s="201"/>
      <c r="M49" s="201"/>
      <c r="N49" s="201"/>
      <c r="O49" s="201"/>
      <c r="P49" s="201"/>
      <c r="Q49" s="201"/>
      <c r="R49" s="201"/>
    </row>
    <row r="50" spans="1:18" s="192" customFormat="1" ht="75">
      <c r="A50" s="105"/>
      <c r="B50" s="80">
        <v>1</v>
      </c>
      <c r="C50" s="35" t="s">
        <v>856</v>
      </c>
      <c r="D50" s="202"/>
      <c r="E50" s="203"/>
      <c r="F50" s="203"/>
      <c r="G50" s="203"/>
      <c r="H50" s="208">
        <f>SUM(D50:G50)</f>
        <v>0</v>
      </c>
      <c r="I50" s="112">
        <f>SUM(D50:G50)</f>
        <v>0</v>
      </c>
      <c r="J50" s="83"/>
      <c r="K50" s="201"/>
      <c r="L50" s="201"/>
      <c r="M50" s="201"/>
      <c r="N50" s="201"/>
      <c r="O50" s="201"/>
      <c r="P50" s="201"/>
      <c r="Q50" s="201"/>
      <c r="R50" s="201"/>
    </row>
    <row r="51" spans="1:18" s="192" customFormat="1" ht="75">
      <c r="A51" s="105"/>
      <c r="B51" s="80">
        <v>2</v>
      </c>
      <c r="C51" s="35" t="s">
        <v>857</v>
      </c>
      <c r="D51" s="203"/>
      <c r="E51" s="202"/>
      <c r="F51" s="203"/>
      <c r="G51" s="203"/>
      <c r="H51" s="208">
        <f>SUM(D51:G51)</f>
        <v>0</v>
      </c>
      <c r="I51" s="112"/>
      <c r="J51" s="83"/>
      <c r="K51" s="201"/>
      <c r="L51" s="201"/>
      <c r="M51" s="201"/>
      <c r="N51" s="201"/>
      <c r="O51" s="201"/>
      <c r="P51" s="201"/>
      <c r="Q51" s="201"/>
      <c r="R51" s="201"/>
    </row>
    <row r="52" spans="1:18" s="192" customFormat="1" ht="75">
      <c r="A52" s="105"/>
      <c r="B52" s="80">
        <v>3</v>
      </c>
      <c r="C52" s="35" t="s">
        <v>854</v>
      </c>
      <c r="D52" s="203"/>
      <c r="E52" s="203"/>
      <c r="F52" s="202"/>
      <c r="G52" s="203"/>
      <c r="H52" s="208">
        <f>SUM(D52:G52)</f>
        <v>0</v>
      </c>
      <c r="I52" s="112"/>
      <c r="J52" s="83"/>
      <c r="K52" s="201"/>
      <c r="L52" s="201"/>
      <c r="M52" s="201"/>
      <c r="N52" s="201"/>
      <c r="O52" s="201"/>
      <c r="P52" s="201"/>
      <c r="Q52" s="201"/>
      <c r="R52" s="201"/>
    </row>
    <row r="53" spans="1:18" s="192" customFormat="1" ht="75.75" thickBot="1">
      <c r="A53" s="105"/>
      <c r="B53" s="84">
        <v>4</v>
      </c>
      <c r="C53" s="247" t="s">
        <v>858</v>
      </c>
      <c r="D53" s="204"/>
      <c r="E53" s="204"/>
      <c r="F53" s="204"/>
      <c r="G53" s="205"/>
      <c r="H53" s="209">
        <f>SUM(D53:G53)</f>
        <v>0</v>
      </c>
      <c r="I53" s="113"/>
      <c r="J53" s="83"/>
      <c r="K53" s="201"/>
      <c r="L53" s="201"/>
      <c r="M53" s="201"/>
      <c r="N53" s="201"/>
      <c r="O53" s="201"/>
      <c r="P53" s="201"/>
      <c r="Q53" s="201"/>
      <c r="R53" s="201"/>
    </row>
    <row r="54" spans="1:18" s="192" customFormat="1" ht="60" customHeight="1" thickBot="1">
      <c r="A54" s="105"/>
      <c r="B54" s="206"/>
      <c r="C54" s="206"/>
      <c r="D54" s="206"/>
      <c r="E54" s="206"/>
      <c r="F54" s="206"/>
      <c r="G54" s="207"/>
      <c r="H54" s="207"/>
      <c r="I54" s="207"/>
      <c r="J54" s="207"/>
      <c r="K54" s="201"/>
      <c r="L54" s="201"/>
      <c r="M54" s="201"/>
      <c r="N54" s="201"/>
      <c r="O54" s="201"/>
      <c r="P54" s="201"/>
      <c r="Q54" s="201"/>
      <c r="R54" s="201"/>
    </row>
    <row r="55" spans="1:18" s="192" customFormat="1" ht="60" customHeight="1">
      <c r="A55" s="105"/>
      <c r="B55" s="244" t="s">
        <v>809</v>
      </c>
      <c r="C55" s="245"/>
      <c r="D55" s="245"/>
      <c r="E55" s="245"/>
      <c r="F55" s="245"/>
      <c r="G55" s="245"/>
      <c r="H55" s="245"/>
      <c r="I55" s="246" t="s">
        <v>810</v>
      </c>
      <c r="J55" s="246" t="s">
        <v>811</v>
      </c>
      <c r="K55" s="61" t="s">
        <v>812</v>
      </c>
      <c r="L55" s="61" t="s">
        <v>813</v>
      </c>
      <c r="M55" s="62" t="s">
        <v>814</v>
      </c>
      <c r="N55" s="201"/>
      <c r="O55" s="201"/>
      <c r="P55" s="201"/>
      <c r="Q55" s="201"/>
    </row>
    <row r="56" spans="1:18" s="192" customFormat="1" ht="60" customHeight="1">
      <c r="A56" s="105"/>
      <c r="B56" s="63">
        <v>1</v>
      </c>
      <c r="C56" s="555" t="str">
        <f>C50</f>
        <v>Elsje Labushagne</v>
      </c>
      <c r="D56" s="555"/>
      <c r="E56" s="65" t="s">
        <v>815</v>
      </c>
      <c r="F56" s="65">
        <v>4</v>
      </c>
      <c r="G56" s="556" t="str">
        <f>C53</f>
        <v>Browyn Thomas</v>
      </c>
      <c r="H56" s="557"/>
      <c r="I56" s="210" t="s">
        <v>927</v>
      </c>
      <c r="J56" s="67" t="s">
        <v>31</v>
      </c>
      <c r="K56" s="95" t="s">
        <v>407</v>
      </c>
      <c r="L56" s="96"/>
      <c r="M56" s="97"/>
      <c r="N56" s="201"/>
      <c r="O56" s="201"/>
      <c r="P56" s="201"/>
      <c r="Q56" s="201"/>
      <c r="R56" s="201"/>
    </row>
    <row r="57" spans="1:18" s="192" customFormat="1" ht="60" customHeight="1">
      <c r="A57" s="105"/>
      <c r="B57" s="63">
        <v>2</v>
      </c>
      <c r="C57" s="555" t="str">
        <f>C51</f>
        <v>Monica J v Rensburg</v>
      </c>
      <c r="D57" s="555"/>
      <c r="E57" s="65" t="s">
        <v>815</v>
      </c>
      <c r="F57" s="65">
        <v>3</v>
      </c>
      <c r="G57" s="556" t="str">
        <f>C52</f>
        <v>Jessica Colley</v>
      </c>
      <c r="H57" s="557"/>
      <c r="I57" s="210" t="s">
        <v>927</v>
      </c>
      <c r="J57" s="67" t="s">
        <v>31</v>
      </c>
      <c r="K57" s="95" t="s">
        <v>404</v>
      </c>
      <c r="L57" s="96"/>
      <c r="M57" s="97"/>
      <c r="N57" s="201"/>
      <c r="O57" s="201"/>
      <c r="P57" s="201"/>
      <c r="Q57" s="201"/>
      <c r="R57" s="201"/>
    </row>
    <row r="58" spans="1:18" s="192" customFormat="1" ht="60" customHeight="1">
      <c r="A58" s="105"/>
      <c r="B58" s="63"/>
      <c r="C58" s="555"/>
      <c r="D58" s="555"/>
      <c r="E58" s="65"/>
      <c r="F58" s="65"/>
      <c r="G58" s="556"/>
      <c r="H58" s="557"/>
      <c r="I58" s="210"/>
      <c r="J58" s="67"/>
      <c r="K58" s="95"/>
      <c r="L58" s="96"/>
      <c r="M58" s="97"/>
      <c r="N58" s="201"/>
      <c r="O58" s="201"/>
      <c r="P58" s="201"/>
      <c r="Q58" s="201"/>
      <c r="R58" s="201"/>
    </row>
    <row r="59" spans="1:18" s="192" customFormat="1" ht="60" customHeight="1">
      <c r="A59" s="105"/>
      <c r="B59" s="63">
        <v>1</v>
      </c>
      <c r="C59" s="555" t="str">
        <f>+C50</f>
        <v>Elsje Labushagne</v>
      </c>
      <c r="D59" s="555"/>
      <c r="E59" s="65" t="s">
        <v>815</v>
      </c>
      <c r="F59" s="65">
        <v>3</v>
      </c>
      <c r="G59" s="556" t="str">
        <f>+C52</f>
        <v>Jessica Colley</v>
      </c>
      <c r="H59" s="557"/>
      <c r="I59" s="210" t="s">
        <v>927</v>
      </c>
      <c r="J59" s="67" t="s">
        <v>33</v>
      </c>
      <c r="K59" s="95" t="s">
        <v>404</v>
      </c>
      <c r="L59" s="96"/>
      <c r="M59" s="97"/>
      <c r="N59" s="201"/>
      <c r="O59" s="201"/>
      <c r="P59" s="201"/>
      <c r="Q59" s="201"/>
      <c r="R59" s="201"/>
    </row>
    <row r="60" spans="1:18" s="192" customFormat="1" ht="60" customHeight="1">
      <c r="A60" s="105"/>
      <c r="B60" s="63">
        <v>2</v>
      </c>
      <c r="C60" s="555" t="str">
        <f>C51</f>
        <v>Monica J v Rensburg</v>
      </c>
      <c r="D60" s="555"/>
      <c r="E60" s="65" t="s">
        <v>815</v>
      </c>
      <c r="F60" s="65">
        <v>4</v>
      </c>
      <c r="G60" s="556" t="str">
        <f>C53</f>
        <v>Browyn Thomas</v>
      </c>
      <c r="H60" s="557"/>
      <c r="I60" s="210" t="s">
        <v>927</v>
      </c>
      <c r="J60" s="67" t="s">
        <v>44</v>
      </c>
      <c r="K60" s="95" t="s">
        <v>404</v>
      </c>
      <c r="L60" s="96"/>
      <c r="M60" s="97"/>
      <c r="N60" s="201"/>
      <c r="O60" s="201"/>
      <c r="P60" s="201"/>
      <c r="Q60" s="201"/>
      <c r="R60" s="201"/>
    </row>
    <row r="61" spans="1:18" s="192" customFormat="1" ht="60" customHeight="1">
      <c r="A61" s="105"/>
      <c r="B61" s="63"/>
      <c r="C61" s="555"/>
      <c r="D61" s="555"/>
      <c r="E61" s="65"/>
      <c r="F61" s="65"/>
      <c r="G61" s="556"/>
      <c r="H61" s="557"/>
      <c r="I61" s="210"/>
      <c r="J61" s="67"/>
      <c r="K61" s="95"/>
      <c r="L61" s="96"/>
      <c r="M61" s="97"/>
      <c r="N61" s="201"/>
      <c r="O61" s="201"/>
      <c r="P61" s="201"/>
      <c r="Q61" s="201"/>
      <c r="R61" s="201"/>
    </row>
    <row r="62" spans="1:18" s="192" customFormat="1" ht="60" customHeight="1">
      <c r="A62" s="105"/>
      <c r="B62" s="63">
        <v>1</v>
      </c>
      <c r="C62" s="555" t="str">
        <f>C50</f>
        <v>Elsje Labushagne</v>
      </c>
      <c r="D62" s="555"/>
      <c r="E62" s="65" t="s">
        <v>815</v>
      </c>
      <c r="F62" s="65">
        <v>2</v>
      </c>
      <c r="G62" s="556" t="str">
        <f>C51</f>
        <v>Monica J v Rensburg</v>
      </c>
      <c r="H62" s="557"/>
      <c r="I62" s="210" t="s">
        <v>928</v>
      </c>
      <c r="J62" s="67" t="s">
        <v>397</v>
      </c>
      <c r="K62" s="95" t="s">
        <v>404</v>
      </c>
      <c r="L62" s="96"/>
      <c r="M62" s="97"/>
      <c r="N62" s="201"/>
      <c r="O62" s="201"/>
      <c r="P62" s="201"/>
      <c r="Q62" s="201"/>
      <c r="R62" s="201"/>
    </row>
    <row r="63" spans="1:18" s="192" customFormat="1" ht="60" customHeight="1" thickBot="1">
      <c r="A63" s="105"/>
      <c r="B63" s="69">
        <v>3</v>
      </c>
      <c r="C63" s="568" t="str">
        <f>C52</f>
        <v>Jessica Colley</v>
      </c>
      <c r="D63" s="568"/>
      <c r="E63" s="71" t="s">
        <v>815</v>
      </c>
      <c r="F63" s="71">
        <v>4</v>
      </c>
      <c r="G63" s="553" t="str">
        <f>C53</f>
        <v>Browyn Thomas</v>
      </c>
      <c r="H63" s="569"/>
      <c r="I63" s="211" t="s">
        <v>928</v>
      </c>
      <c r="J63" s="73" t="s">
        <v>398</v>
      </c>
      <c r="K63" s="98" t="s">
        <v>404</v>
      </c>
      <c r="L63" s="99"/>
      <c r="M63" s="100"/>
      <c r="N63" s="201"/>
      <c r="O63" s="201"/>
      <c r="P63" s="201"/>
      <c r="Q63" s="201"/>
      <c r="R63" s="201"/>
    </row>
    <row r="64" spans="1:18" ht="60" customHeight="1">
      <c r="B64" s="101"/>
      <c r="C64" s="101"/>
      <c r="D64" s="199"/>
      <c r="E64" s="199"/>
      <c r="F64" s="199"/>
      <c r="G64" s="199"/>
      <c r="H64" s="199"/>
      <c r="I64" s="199"/>
      <c r="J64" s="199"/>
      <c r="K64" s="199"/>
      <c r="L64" s="101"/>
      <c r="M64" s="101"/>
      <c r="N64" s="101"/>
      <c r="O64" s="101"/>
      <c r="P64" s="101"/>
      <c r="Q64" s="101"/>
      <c r="R64" s="101"/>
    </row>
    <row r="65" spans="1:18" ht="60" customHeight="1">
      <c r="B65" s="75"/>
      <c r="C65" s="102" t="s">
        <v>817</v>
      </c>
      <c r="D65" s="199"/>
      <c r="E65" s="199"/>
      <c r="F65" s="199"/>
      <c r="G65" s="199"/>
      <c r="H65" s="200"/>
      <c r="I65" s="200"/>
      <c r="J65" s="200"/>
      <c r="K65" s="200"/>
      <c r="L65" s="101"/>
      <c r="M65" s="101"/>
      <c r="N65" s="101"/>
      <c r="O65" s="101"/>
      <c r="P65" s="101"/>
      <c r="Q65" s="101"/>
      <c r="R65" s="101"/>
    </row>
    <row r="66" spans="1:18" ht="60" customHeight="1" thickBot="1">
      <c r="B66" s="101"/>
      <c r="C66" s="114" t="s">
        <v>823</v>
      </c>
      <c r="D66" s="199"/>
      <c r="E66" s="199"/>
      <c r="F66" s="199"/>
      <c r="G66" s="199"/>
      <c r="H66" s="199"/>
      <c r="I66" s="199"/>
      <c r="J66" s="199"/>
      <c r="K66" s="199"/>
      <c r="L66" s="101"/>
      <c r="M66" s="101"/>
      <c r="N66" s="101"/>
      <c r="O66" s="101"/>
      <c r="P66" s="101"/>
      <c r="Q66" s="101"/>
      <c r="R66" s="101"/>
    </row>
    <row r="67" spans="1:18" s="192" customFormat="1" ht="60" customHeight="1">
      <c r="A67" s="105"/>
      <c r="B67" s="77" t="s">
        <v>430</v>
      </c>
      <c r="C67" s="29" t="s">
        <v>86</v>
      </c>
      <c r="D67" s="122">
        <f>C68</f>
        <v>0</v>
      </c>
      <c r="E67" s="122">
        <f>C69</f>
        <v>0</v>
      </c>
      <c r="F67" s="122">
        <f>C70</f>
        <v>0</v>
      </c>
      <c r="G67" s="122">
        <f>C71</f>
        <v>0</v>
      </c>
      <c r="H67" s="111" t="s">
        <v>807</v>
      </c>
      <c r="I67" s="78" t="s">
        <v>808</v>
      </c>
      <c r="J67" s="79"/>
      <c r="K67" s="201"/>
      <c r="L67" s="201"/>
      <c r="M67" s="201"/>
      <c r="N67" s="201"/>
      <c r="O67" s="201"/>
      <c r="P67" s="201"/>
      <c r="Q67" s="201"/>
      <c r="R67" s="201"/>
    </row>
    <row r="68" spans="1:18" s="192" customFormat="1" ht="60" customHeight="1">
      <c r="A68" s="105" t="s">
        <v>62</v>
      </c>
      <c r="B68" s="80">
        <v>1</v>
      </c>
      <c r="C68" s="35"/>
      <c r="D68" s="202"/>
      <c r="E68" s="203"/>
      <c r="F68" s="203"/>
      <c r="G68" s="203"/>
      <c r="H68" s="208">
        <f>SUM(D68:G68)</f>
        <v>0</v>
      </c>
      <c r="I68" s="112">
        <f>SUM(D68:G68)</f>
        <v>0</v>
      </c>
      <c r="J68" s="83"/>
      <c r="K68" s="201"/>
      <c r="L68" s="201"/>
      <c r="M68" s="201"/>
      <c r="N68" s="201"/>
      <c r="O68" s="201"/>
      <c r="P68" s="201"/>
      <c r="Q68" s="201"/>
      <c r="R68" s="201"/>
    </row>
    <row r="69" spans="1:18" s="192" customFormat="1" ht="60" customHeight="1">
      <c r="A69" s="105" t="s">
        <v>63</v>
      </c>
      <c r="B69" s="80">
        <v>2</v>
      </c>
      <c r="C69" s="35"/>
      <c r="D69" s="203"/>
      <c r="E69" s="202"/>
      <c r="F69" s="203"/>
      <c r="G69" s="203"/>
      <c r="H69" s="208">
        <f>SUM(D69:G69)</f>
        <v>0</v>
      </c>
      <c r="I69" s="112"/>
      <c r="J69" s="83"/>
      <c r="K69" s="201"/>
      <c r="L69" s="201"/>
      <c r="M69" s="201"/>
      <c r="N69" s="201"/>
      <c r="O69" s="201"/>
      <c r="P69" s="201"/>
      <c r="Q69" s="201"/>
      <c r="R69" s="201"/>
    </row>
    <row r="70" spans="1:18" s="192" customFormat="1" ht="60" customHeight="1">
      <c r="A70" s="105" t="s">
        <v>81</v>
      </c>
      <c r="B70" s="80">
        <v>3</v>
      </c>
      <c r="C70" s="35"/>
      <c r="D70" s="203"/>
      <c r="E70" s="203"/>
      <c r="F70" s="202"/>
      <c r="G70" s="203"/>
      <c r="H70" s="208">
        <f>SUM(D70:G70)</f>
        <v>0</v>
      </c>
      <c r="I70" s="112"/>
      <c r="J70" s="83"/>
      <c r="K70" s="201"/>
      <c r="L70" s="201"/>
      <c r="M70" s="201"/>
      <c r="N70" s="201"/>
      <c r="O70" s="201"/>
      <c r="P70" s="201"/>
      <c r="Q70" s="201"/>
      <c r="R70" s="201"/>
    </row>
    <row r="71" spans="1:18" s="192" customFormat="1" ht="60" customHeight="1" thickBot="1">
      <c r="A71" s="105" t="s">
        <v>82</v>
      </c>
      <c r="B71" s="84">
        <v>4</v>
      </c>
      <c r="C71" s="45"/>
      <c r="D71" s="204"/>
      <c r="E71" s="204"/>
      <c r="F71" s="204"/>
      <c r="G71" s="205"/>
      <c r="H71" s="209">
        <f>SUM(D71:G71)</f>
        <v>0</v>
      </c>
      <c r="I71" s="113"/>
      <c r="J71" s="83"/>
      <c r="K71" s="201"/>
      <c r="L71" s="201"/>
      <c r="M71" s="201"/>
      <c r="N71" s="201"/>
      <c r="O71" s="201"/>
      <c r="P71" s="201"/>
      <c r="Q71" s="201"/>
      <c r="R71" s="201"/>
    </row>
    <row r="72" spans="1:18" s="192" customFormat="1" ht="60" customHeight="1" thickBot="1">
      <c r="A72" s="105"/>
      <c r="B72" s="206"/>
      <c r="C72" s="206"/>
      <c r="D72" s="206"/>
      <c r="E72" s="206"/>
      <c r="F72" s="206"/>
      <c r="G72" s="207"/>
      <c r="H72" s="207"/>
      <c r="I72" s="207"/>
      <c r="J72" s="207"/>
      <c r="K72" s="201"/>
      <c r="L72" s="201"/>
      <c r="M72" s="201"/>
      <c r="N72" s="201"/>
      <c r="O72" s="201"/>
      <c r="P72" s="201"/>
      <c r="Q72" s="201"/>
      <c r="R72" s="201"/>
    </row>
    <row r="73" spans="1:18" s="192" customFormat="1" ht="60" customHeight="1">
      <c r="A73" s="105"/>
      <c r="B73" s="566" t="s">
        <v>809</v>
      </c>
      <c r="C73" s="567"/>
      <c r="D73" s="565"/>
      <c r="E73" s="245"/>
      <c r="F73" s="245"/>
      <c r="G73" s="564"/>
      <c r="H73" s="565"/>
      <c r="I73" s="246" t="s">
        <v>810</v>
      </c>
      <c r="J73" s="246" t="s">
        <v>811</v>
      </c>
      <c r="K73" s="61" t="s">
        <v>812</v>
      </c>
      <c r="L73" s="61" t="s">
        <v>813</v>
      </c>
      <c r="M73" s="62" t="s">
        <v>814</v>
      </c>
      <c r="N73" s="201"/>
      <c r="O73" s="201"/>
      <c r="P73" s="201"/>
      <c r="Q73" s="201"/>
    </row>
    <row r="74" spans="1:18" s="192" customFormat="1" ht="60" customHeight="1">
      <c r="A74" s="105"/>
      <c r="B74" s="63">
        <v>1</v>
      </c>
      <c r="C74" s="558">
        <f>C68</f>
        <v>0</v>
      </c>
      <c r="D74" s="558"/>
      <c r="E74" s="65" t="s">
        <v>815</v>
      </c>
      <c r="F74" s="65">
        <v>4</v>
      </c>
      <c r="G74" s="560">
        <f>C71</f>
        <v>0</v>
      </c>
      <c r="H74" s="561"/>
      <c r="I74" s="210" t="s">
        <v>928</v>
      </c>
      <c r="J74" s="67" t="s">
        <v>33</v>
      </c>
      <c r="K74" s="95" t="s">
        <v>404</v>
      </c>
      <c r="L74" s="96"/>
      <c r="M74" s="97"/>
      <c r="N74" s="201"/>
      <c r="O74" s="201"/>
      <c r="P74" s="201"/>
      <c r="Q74" s="201"/>
      <c r="R74" s="201"/>
    </row>
    <row r="75" spans="1:18" s="192" customFormat="1" ht="60" customHeight="1">
      <c r="A75" s="105"/>
      <c r="B75" s="63">
        <v>2</v>
      </c>
      <c r="C75" s="558">
        <f>C69</f>
        <v>0</v>
      </c>
      <c r="D75" s="558"/>
      <c r="E75" s="65" t="s">
        <v>815</v>
      </c>
      <c r="F75" s="65">
        <v>3</v>
      </c>
      <c r="G75" s="560">
        <f>C70</f>
        <v>0</v>
      </c>
      <c r="H75" s="561"/>
      <c r="I75" s="210" t="s">
        <v>928</v>
      </c>
      <c r="J75" s="67" t="s">
        <v>33</v>
      </c>
      <c r="K75" s="95" t="s">
        <v>943</v>
      </c>
      <c r="L75" s="96"/>
      <c r="M75" s="97"/>
      <c r="N75" s="201"/>
      <c r="O75" s="201"/>
      <c r="P75" s="201"/>
      <c r="Q75" s="201"/>
      <c r="R75" s="201"/>
    </row>
    <row r="76" spans="1:18" s="192" customFormat="1" ht="60" customHeight="1">
      <c r="A76" s="105"/>
      <c r="B76" s="63"/>
      <c r="C76" s="558"/>
      <c r="D76" s="558"/>
      <c r="E76" s="65"/>
      <c r="F76" s="65"/>
      <c r="G76" s="560"/>
      <c r="H76" s="561"/>
      <c r="I76" s="210"/>
      <c r="J76" s="67"/>
      <c r="K76" s="95"/>
      <c r="L76" s="96"/>
      <c r="M76" s="97"/>
      <c r="N76" s="201"/>
      <c r="O76" s="201"/>
      <c r="P76" s="201"/>
      <c r="Q76" s="201"/>
      <c r="R76" s="201"/>
    </row>
    <row r="77" spans="1:18" s="192" customFormat="1" ht="60" customHeight="1">
      <c r="A77" s="105"/>
      <c r="B77" s="63">
        <v>1</v>
      </c>
      <c r="C77" s="558">
        <f>+C68</f>
        <v>0</v>
      </c>
      <c r="D77" s="558"/>
      <c r="E77" s="65" t="s">
        <v>815</v>
      </c>
      <c r="F77" s="65">
        <v>3</v>
      </c>
      <c r="G77" s="560">
        <f>+C70</f>
        <v>0</v>
      </c>
      <c r="H77" s="561"/>
      <c r="I77" s="210" t="s">
        <v>36</v>
      </c>
      <c r="J77" s="67" t="s">
        <v>24</v>
      </c>
      <c r="K77" s="95" t="s">
        <v>404</v>
      </c>
      <c r="L77" s="96"/>
      <c r="M77" s="97"/>
      <c r="N77" s="201"/>
      <c r="O77" s="201"/>
      <c r="P77" s="201"/>
      <c r="Q77" s="201"/>
      <c r="R77" s="201"/>
    </row>
    <row r="78" spans="1:18" s="192" customFormat="1" ht="60" customHeight="1" thickBot="1">
      <c r="A78" s="105"/>
      <c r="B78" s="69">
        <v>2</v>
      </c>
      <c r="C78" s="559">
        <f>C69</f>
        <v>0</v>
      </c>
      <c r="D78" s="559"/>
      <c r="E78" s="71" t="s">
        <v>815</v>
      </c>
      <c r="F78" s="71">
        <v>4</v>
      </c>
      <c r="G78" s="562">
        <f>C71</f>
        <v>0</v>
      </c>
      <c r="H78" s="563"/>
      <c r="I78" s="211" t="s">
        <v>36</v>
      </c>
      <c r="J78" s="73" t="s">
        <v>25</v>
      </c>
      <c r="K78" s="98" t="s">
        <v>404</v>
      </c>
      <c r="L78" s="99"/>
      <c r="M78" s="100"/>
      <c r="N78" s="201"/>
      <c r="O78" s="201"/>
      <c r="P78" s="201"/>
      <c r="Q78" s="201"/>
      <c r="R78" s="201"/>
    </row>
    <row r="79" spans="1:18" ht="60" customHeight="1">
      <c r="B79" s="101"/>
      <c r="C79" s="102" t="s">
        <v>818</v>
      </c>
      <c r="D79" s="199"/>
      <c r="E79" s="199"/>
      <c r="F79" s="199"/>
      <c r="G79" s="199"/>
      <c r="H79" s="199"/>
      <c r="I79" s="199"/>
      <c r="J79" s="199"/>
      <c r="K79" s="199"/>
      <c r="L79" s="101"/>
      <c r="M79" s="101"/>
      <c r="N79" s="101"/>
      <c r="O79" s="101"/>
      <c r="P79" s="101"/>
      <c r="Q79" s="101"/>
      <c r="R79" s="101"/>
    </row>
    <row r="80" spans="1:18" ht="60" customHeight="1" thickBot="1">
      <c r="B80" s="101"/>
      <c r="C80" s="114" t="s">
        <v>823</v>
      </c>
      <c r="D80" s="199"/>
      <c r="E80" s="199"/>
      <c r="F80" s="199"/>
      <c r="G80" s="199"/>
      <c r="H80" s="199"/>
      <c r="I80" s="199"/>
      <c r="J80" s="199"/>
      <c r="K80" s="199"/>
      <c r="L80" s="101"/>
      <c r="M80" s="101"/>
      <c r="N80" s="101"/>
      <c r="O80" s="101"/>
      <c r="P80" s="101"/>
      <c r="Q80" s="101"/>
      <c r="R80" s="101"/>
    </row>
    <row r="81" spans="1:18" s="192" customFormat="1" ht="60" customHeight="1">
      <c r="A81" s="105"/>
      <c r="B81" s="77" t="s">
        <v>430</v>
      </c>
      <c r="C81" s="29" t="s">
        <v>86</v>
      </c>
      <c r="D81" s="122">
        <f>C82</f>
        <v>0</v>
      </c>
      <c r="E81" s="122">
        <f>C83</f>
        <v>0</v>
      </c>
      <c r="F81" s="122">
        <f>C84</f>
        <v>0</v>
      </c>
      <c r="G81" s="122">
        <f>C85</f>
        <v>0</v>
      </c>
      <c r="H81" s="111" t="s">
        <v>807</v>
      </c>
      <c r="I81" s="78" t="s">
        <v>808</v>
      </c>
      <c r="J81" s="79"/>
      <c r="K81" s="201"/>
      <c r="L81" s="201"/>
      <c r="M81" s="201"/>
      <c r="N81" s="201"/>
      <c r="O81" s="201"/>
      <c r="P81" s="201"/>
      <c r="Q81" s="201"/>
      <c r="R81" s="201"/>
    </row>
    <row r="82" spans="1:18" s="192" customFormat="1" ht="60" customHeight="1">
      <c r="A82" s="105" t="s">
        <v>64</v>
      </c>
      <c r="B82" s="80">
        <v>1</v>
      </c>
      <c r="C82" s="35"/>
      <c r="D82" s="202"/>
      <c r="E82" s="203"/>
      <c r="F82" s="203"/>
      <c r="G82" s="203"/>
      <c r="H82" s="208">
        <f>SUM(D82:G82)</f>
        <v>0</v>
      </c>
      <c r="I82" s="112">
        <f>SUM(D82:G82)</f>
        <v>0</v>
      </c>
      <c r="J82" s="83"/>
      <c r="K82" s="201"/>
      <c r="L82" s="201"/>
      <c r="M82" s="201"/>
      <c r="N82" s="201"/>
      <c r="O82" s="201"/>
      <c r="P82" s="201"/>
      <c r="Q82" s="201"/>
      <c r="R82" s="201"/>
    </row>
    <row r="83" spans="1:18" s="192" customFormat="1" ht="60" customHeight="1">
      <c r="A83" s="105" t="s">
        <v>821</v>
      </c>
      <c r="B83" s="80">
        <v>2</v>
      </c>
      <c r="C83" s="35"/>
      <c r="D83" s="203"/>
      <c r="E83" s="202"/>
      <c r="F83" s="203"/>
      <c r="G83" s="203"/>
      <c r="H83" s="208">
        <f>SUM(D83:G83)</f>
        <v>0</v>
      </c>
      <c r="I83" s="112"/>
      <c r="J83" s="83"/>
      <c r="K83" s="201"/>
      <c r="L83" s="201"/>
      <c r="M83" s="201"/>
      <c r="N83" s="201"/>
      <c r="O83" s="201"/>
      <c r="P83" s="201"/>
      <c r="Q83" s="201"/>
      <c r="R83" s="201"/>
    </row>
    <row r="84" spans="1:18" s="192" customFormat="1" ht="60" customHeight="1">
      <c r="A84" s="105" t="s">
        <v>83</v>
      </c>
      <c r="B84" s="80">
        <v>3</v>
      </c>
      <c r="C84" s="35"/>
      <c r="D84" s="203"/>
      <c r="E84" s="203"/>
      <c r="F84" s="202"/>
      <c r="G84" s="203"/>
      <c r="H84" s="208">
        <f>SUM(D84:G84)</f>
        <v>0</v>
      </c>
      <c r="I84" s="112"/>
      <c r="J84" s="83"/>
      <c r="K84" s="201"/>
      <c r="L84" s="201"/>
      <c r="M84" s="201"/>
      <c r="N84" s="201"/>
      <c r="O84" s="201"/>
      <c r="P84" s="201"/>
      <c r="Q84" s="201"/>
      <c r="R84" s="201"/>
    </row>
    <row r="85" spans="1:18" s="192" customFormat="1" ht="60" customHeight="1" thickBot="1">
      <c r="A85" s="105" t="s">
        <v>822</v>
      </c>
      <c r="B85" s="84">
        <v>4</v>
      </c>
      <c r="C85" s="45"/>
      <c r="D85" s="204"/>
      <c r="E85" s="204"/>
      <c r="F85" s="204"/>
      <c r="G85" s="205"/>
      <c r="H85" s="209">
        <f>SUM(D85:G85)</f>
        <v>0</v>
      </c>
      <c r="I85" s="113"/>
      <c r="J85" s="83"/>
      <c r="K85" s="201"/>
      <c r="L85" s="201"/>
      <c r="M85" s="201"/>
      <c r="N85" s="201"/>
      <c r="O85" s="201"/>
      <c r="P85" s="201"/>
      <c r="Q85" s="201"/>
      <c r="R85" s="201"/>
    </row>
    <row r="86" spans="1:18" s="192" customFormat="1" ht="60" customHeight="1" thickBot="1">
      <c r="A86" s="105"/>
      <c r="B86" s="206"/>
      <c r="C86" s="206"/>
      <c r="D86" s="206"/>
      <c r="E86" s="206"/>
      <c r="F86" s="206"/>
      <c r="G86" s="207"/>
      <c r="H86" s="207"/>
      <c r="I86" s="207"/>
      <c r="J86" s="207"/>
      <c r="K86" s="201"/>
      <c r="L86" s="201"/>
      <c r="M86" s="201"/>
      <c r="N86" s="201"/>
      <c r="O86" s="201"/>
      <c r="P86" s="201"/>
      <c r="Q86" s="201"/>
      <c r="R86" s="201"/>
    </row>
    <row r="87" spans="1:18" s="192" customFormat="1" ht="60" customHeight="1">
      <c r="A87" s="105"/>
      <c r="B87" s="566" t="s">
        <v>809</v>
      </c>
      <c r="C87" s="567"/>
      <c r="D87" s="565"/>
      <c r="E87" s="245"/>
      <c r="F87" s="245"/>
      <c r="G87" s="564"/>
      <c r="H87" s="565"/>
      <c r="I87" s="246" t="s">
        <v>810</v>
      </c>
      <c r="J87" s="246" t="s">
        <v>811</v>
      </c>
      <c r="K87" s="61" t="s">
        <v>812</v>
      </c>
      <c r="L87" s="61" t="s">
        <v>813</v>
      </c>
      <c r="M87" s="62" t="s">
        <v>814</v>
      </c>
      <c r="N87" s="201"/>
      <c r="O87" s="201"/>
      <c r="P87" s="201"/>
      <c r="Q87" s="201"/>
    </row>
    <row r="88" spans="1:18" s="192" customFormat="1" ht="60" customHeight="1">
      <c r="A88" s="105"/>
      <c r="B88" s="63">
        <v>1</v>
      </c>
      <c r="C88" s="558">
        <f>C82</f>
        <v>0</v>
      </c>
      <c r="D88" s="558"/>
      <c r="E88" s="65" t="s">
        <v>815</v>
      </c>
      <c r="F88" s="65">
        <v>4</v>
      </c>
      <c r="G88" s="560">
        <f>C85</f>
        <v>0</v>
      </c>
      <c r="H88" s="561"/>
      <c r="I88" s="210" t="s">
        <v>928</v>
      </c>
      <c r="J88" s="67" t="s">
        <v>31</v>
      </c>
      <c r="K88" s="95" t="s">
        <v>404</v>
      </c>
      <c r="L88" s="96"/>
      <c r="M88" s="97"/>
      <c r="N88" s="201"/>
      <c r="O88" s="201"/>
      <c r="P88" s="201"/>
      <c r="Q88" s="201"/>
      <c r="R88" s="201"/>
    </row>
    <row r="89" spans="1:18" s="192" customFormat="1" ht="60" customHeight="1">
      <c r="A89" s="105"/>
      <c r="B89" s="63">
        <v>2</v>
      </c>
      <c r="C89" s="558">
        <f>C83</f>
        <v>0</v>
      </c>
      <c r="D89" s="558"/>
      <c r="E89" s="65" t="s">
        <v>815</v>
      </c>
      <c r="F89" s="65">
        <v>3</v>
      </c>
      <c r="G89" s="560">
        <f>C84</f>
        <v>0</v>
      </c>
      <c r="H89" s="561"/>
      <c r="I89" s="210" t="s">
        <v>928</v>
      </c>
      <c r="J89" s="67" t="s">
        <v>32</v>
      </c>
      <c r="K89" s="95" t="s">
        <v>404</v>
      </c>
      <c r="L89" s="96"/>
      <c r="M89" s="97"/>
      <c r="N89" s="201"/>
      <c r="O89" s="201"/>
      <c r="P89" s="201"/>
      <c r="Q89" s="201"/>
      <c r="R89" s="201"/>
    </row>
    <row r="90" spans="1:18" s="192" customFormat="1" ht="60" customHeight="1">
      <c r="A90" s="105"/>
      <c r="B90" s="63"/>
      <c r="C90" s="558"/>
      <c r="D90" s="558"/>
      <c r="E90" s="65"/>
      <c r="F90" s="65"/>
      <c r="G90" s="560"/>
      <c r="H90" s="561"/>
      <c r="I90" s="210"/>
      <c r="J90" s="67"/>
      <c r="K90" s="95"/>
      <c r="L90" s="96"/>
      <c r="M90" s="97"/>
      <c r="N90" s="201"/>
      <c r="O90" s="201"/>
      <c r="P90" s="201"/>
      <c r="Q90" s="201"/>
      <c r="R90" s="201"/>
    </row>
    <row r="91" spans="1:18" s="192" customFormat="1" ht="60" customHeight="1">
      <c r="A91" s="105"/>
      <c r="B91" s="63">
        <v>1</v>
      </c>
      <c r="C91" s="558">
        <f>+C82</f>
        <v>0</v>
      </c>
      <c r="D91" s="558"/>
      <c r="E91" s="65" t="s">
        <v>815</v>
      </c>
      <c r="F91" s="65">
        <v>3</v>
      </c>
      <c r="G91" s="560">
        <f>+C84</f>
        <v>0</v>
      </c>
      <c r="H91" s="561"/>
      <c r="I91" s="210" t="s">
        <v>36</v>
      </c>
      <c r="J91" s="67" t="s">
        <v>400</v>
      </c>
      <c r="K91" s="95" t="s">
        <v>404</v>
      </c>
      <c r="L91" s="96"/>
      <c r="M91" s="97"/>
      <c r="N91" s="201"/>
      <c r="O91" s="201"/>
      <c r="P91" s="201"/>
      <c r="Q91" s="201"/>
      <c r="R91" s="201"/>
    </row>
    <row r="92" spans="1:18" s="192" customFormat="1" ht="60" customHeight="1" thickBot="1">
      <c r="A92" s="105"/>
      <c r="B92" s="69">
        <v>2</v>
      </c>
      <c r="C92" s="559">
        <f>C83</f>
        <v>0</v>
      </c>
      <c r="D92" s="559"/>
      <c r="E92" s="71" t="s">
        <v>815</v>
      </c>
      <c r="F92" s="71">
        <v>4</v>
      </c>
      <c r="G92" s="562">
        <f>C85</f>
        <v>0</v>
      </c>
      <c r="H92" s="563"/>
      <c r="I92" s="211" t="s">
        <v>36</v>
      </c>
      <c r="J92" s="73" t="s">
        <v>403</v>
      </c>
      <c r="K92" s="98" t="s">
        <v>404</v>
      </c>
      <c r="L92" s="99"/>
      <c r="M92" s="100"/>
      <c r="N92" s="201"/>
      <c r="O92" s="201"/>
      <c r="P92" s="201"/>
      <c r="Q92" s="201"/>
      <c r="R92" s="201"/>
    </row>
    <row r="93" spans="1:18" ht="30">
      <c r="B93" s="101"/>
      <c r="C93" s="101"/>
      <c r="D93" s="199"/>
      <c r="E93" s="199"/>
      <c r="F93" s="199"/>
      <c r="G93" s="199"/>
      <c r="H93" s="199"/>
      <c r="I93" s="199"/>
      <c r="J93" s="199"/>
      <c r="K93" s="199"/>
      <c r="L93" s="101"/>
      <c r="M93" s="101"/>
      <c r="N93" s="101"/>
      <c r="O93" s="101"/>
      <c r="P93" s="101"/>
      <c r="Q93" s="101"/>
      <c r="R93" s="101"/>
    </row>
    <row r="94" spans="1:18" ht="30">
      <c r="B94" s="101"/>
      <c r="C94" s="101"/>
      <c r="D94" s="199"/>
      <c r="E94" s="199"/>
      <c r="F94" s="199"/>
      <c r="G94" s="199"/>
      <c r="H94" s="199"/>
      <c r="I94" s="199"/>
      <c r="J94" s="199"/>
      <c r="K94" s="199"/>
      <c r="L94" s="101"/>
      <c r="M94" s="101"/>
      <c r="N94" s="101"/>
      <c r="O94" s="101"/>
      <c r="P94" s="101"/>
      <c r="Q94" s="101"/>
      <c r="R94" s="101"/>
    </row>
    <row r="95" spans="1:18" ht="30">
      <c r="B95" s="101"/>
      <c r="C95" s="101"/>
      <c r="D95" s="199"/>
      <c r="E95" s="199"/>
      <c r="F95" s="199"/>
      <c r="G95" s="199"/>
      <c r="H95" s="199"/>
      <c r="I95" s="199"/>
      <c r="J95" s="199"/>
      <c r="K95" s="199"/>
      <c r="L95" s="101"/>
      <c r="M95" s="101"/>
      <c r="N95" s="101"/>
      <c r="O95" s="101"/>
      <c r="P95" s="101"/>
      <c r="Q95" s="101"/>
      <c r="R95" s="101"/>
    </row>
    <row r="96" spans="1:18" ht="30">
      <c r="B96" s="101"/>
      <c r="C96" s="101"/>
      <c r="D96" s="199"/>
      <c r="E96" s="199"/>
      <c r="F96" s="199"/>
      <c r="G96" s="199"/>
      <c r="H96" s="199"/>
      <c r="I96" s="199"/>
      <c r="J96" s="199"/>
      <c r="K96" s="199"/>
      <c r="L96" s="101"/>
      <c r="M96" s="101"/>
      <c r="N96" s="101"/>
      <c r="O96" s="101"/>
      <c r="P96" s="101"/>
      <c r="Q96" s="101"/>
      <c r="R96" s="101"/>
    </row>
    <row r="97" spans="2:18" ht="30">
      <c r="B97" s="101"/>
      <c r="C97" s="101"/>
      <c r="D97" s="199"/>
      <c r="E97" s="199"/>
      <c r="F97" s="199"/>
      <c r="G97" s="199"/>
      <c r="H97" s="199"/>
      <c r="I97" s="199"/>
      <c r="J97" s="199"/>
      <c r="K97" s="199"/>
      <c r="L97" s="101"/>
      <c r="M97" s="101"/>
      <c r="N97" s="101"/>
      <c r="O97" s="101"/>
      <c r="P97" s="101"/>
      <c r="Q97" s="101"/>
      <c r="R97" s="101"/>
    </row>
    <row r="98" spans="2:18" ht="30">
      <c r="B98" s="101"/>
      <c r="C98" s="101"/>
      <c r="D98" s="199"/>
      <c r="E98" s="199"/>
      <c r="F98" s="199"/>
      <c r="G98" s="199"/>
      <c r="H98" s="199"/>
      <c r="I98" s="199"/>
      <c r="J98" s="199"/>
      <c r="K98" s="199"/>
      <c r="L98" s="101"/>
      <c r="M98" s="101"/>
      <c r="N98" s="101"/>
      <c r="O98" s="101"/>
      <c r="P98" s="101"/>
      <c r="Q98" s="101"/>
      <c r="R98" s="101"/>
    </row>
    <row r="99" spans="2:18" ht="30">
      <c r="B99" s="101"/>
      <c r="C99" s="101"/>
      <c r="D99" s="199"/>
      <c r="E99" s="199"/>
      <c r="F99" s="199"/>
      <c r="G99" s="199"/>
      <c r="H99" s="199"/>
      <c r="I99" s="199"/>
      <c r="J99" s="199"/>
      <c r="K99" s="199"/>
      <c r="L99" s="101"/>
      <c r="M99" s="101"/>
      <c r="N99" s="101"/>
      <c r="O99" s="101"/>
      <c r="P99" s="101"/>
      <c r="Q99" s="101"/>
      <c r="R99" s="101"/>
    </row>
    <row r="100" spans="2:18" ht="30">
      <c r="B100" s="101"/>
      <c r="C100" s="101"/>
      <c r="D100" s="199"/>
      <c r="E100" s="199"/>
      <c r="F100" s="199"/>
      <c r="G100" s="199"/>
      <c r="H100" s="199"/>
      <c r="I100" s="199"/>
      <c r="J100" s="199"/>
      <c r="K100" s="199"/>
      <c r="L100" s="101"/>
      <c r="M100" s="101"/>
      <c r="N100" s="101"/>
      <c r="O100" s="101"/>
      <c r="P100" s="101"/>
      <c r="Q100" s="101"/>
      <c r="R100" s="101"/>
    </row>
    <row r="101" spans="2:18" ht="30">
      <c r="B101" s="101"/>
      <c r="C101" s="101"/>
      <c r="D101" s="199"/>
      <c r="E101" s="199"/>
      <c r="F101" s="199"/>
      <c r="G101" s="199"/>
      <c r="H101" s="199"/>
      <c r="I101" s="199"/>
      <c r="J101" s="199"/>
      <c r="K101" s="199"/>
      <c r="L101" s="101"/>
      <c r="M101" s="101"/>
      <c r="N101" s="101"/>
      <c r="O101" s="101"/>
      <c r="P101" s="101"/>
      <c r="Q101" s="101"/>
      <c r="R101" s="101"/>
    </row>
    <row r="102" spans="2:18" ht="30">
      <c r="B102" s="101"/>
      <c r="C102" s="101"/>
      <c r="D102" s="199"/>
      <c r="E102" s="199"/>
      <c r="F102" s="199"/>
      <c r="G102" s="199"/>
      <c r="H102" s="199"/>
      <c r="I102" s="199"/>
      <c r="J102" s="199"/>
      <c r="K102" s="199"/>
      <c r="L102" s="101"/>
      <c r="M102" s="101"/>
      <c r="N102" s="101"/>
      <c r="O102" s="101"/>
      <c r="P102" s="101"/>
      <c r="Q102" s="101"/>
      <c r="R102" s="101"/>
    </row>
    <row r="103" spans="2:18" ht="30">
      <c r="B103" s="101"/>
      <c r="C103" s="101"/>
      <c r="D103" s="199"/>
      <c r="E103" s="199"/>
      <c r="F103" s="199"/>
      <c r="G103" s="199"/>
      <c r="H103" s="199"/>
      <c r="I103" s="199"/>
      <c r="J103" s="199"/>
      <c r="K103" s="199"/>
      <c r="L103" s="101"/>
      <c r="M103" s="101"/>
      <c r="N103" s="101"/>
      <c r="O103" s="101"/>
      <c r="P103" s="101"/>
      <c r="Q103" s="101"/>
      <c r="R103" s="101"/>
    </row>
    <row r="104" spans="2:18" ht="30">
      <c r="B104" s="101"/>
      <c r="C104" s="101"/>
      <c r="D104" s="199"/>
      <c r="E104" s="199"/>
      <c r="F104" s="199"/>
      <c r="G104" s="199"/>
      <c r="H104" s="199"/>
      <c r="I104" s="199"/>
      <c r="J104" s="199"/>
      <c r="K104" s="199"/>
      <c r="L104" s="101"/>
      <c r="M104" s="101"/>
      <c r="N104" s="101"/>
      <c r="O104" s="101"/>
      <c r="P104" s="101"/>
      <c r="Q104" s="101"/>
      <c r="R104" s="101"/>
    </row>
    <row r="105" spans="2:18" ht="30">
      <c r="B105" s="101"/>
      <c r="C105" s="101"/>
      <c r="D105" s="199"/>
      <c r="E105" s="199"/>
      <c r="F105" s="199"/>
      <c r="G105" s="199"/>
      <c r="H105" s="199"/>
      <c r="I105" s="199"/>
      <c r="J105" s="199"/>
      <c r="K105" s="199"/>
      <c r="L105" s="101"/>
      <c r="M105" s="101"/>
      <c r="N105" s="101"/>
      <c r="O105" s="101"/>
      <c r="P105" s="101"/>
      <c r="Q105" s="101"/>
      <c r="R105" s="101"/>
    </row>
    <row r="106" spans="2:18" ht="30">
      <c r="B106" s="101"/>
      <c r="C106" s="101"/>
      <c r="D106" s="199"/>
      <c r="E106" s="199"/>
      <c r="F106" s="199"/>
      <c r="G106" s="199"/>
      <c r="H106" s="199"/>
      <c r="I106" s="199"/>
      <c r="J106" s="199"/>
      <c r="K106" s="199"/>
      <c r="L106" s="101"/>
      <c r="M106" s="101"/>
      <c r="N106" s="101"/>
      <c r="O106" s="101"/>
      <c r="P106" s="101"/>
      <c r="Q106" s="101"/>
      <c r="R106" s="101"/>
    </row>
    <row r="107" spans="2:18" ht="30">
      <c r="B107" s="101"/>
      <c r="C107" s="101"/>
      <c r="D107" s="199"/>
      <c r="E107" s="199"/>
      <c r="F107" s="199"/>
      <c r="G107" s="199"/>
      <c r="H107" s="199"/>
      <c r="I107" s="199"/>
      <c r="J107" s="199"/>
      <c r="K107" s="199"/>
      <c r="L107" s="101"/>
      <c r="M107" s="101"/>
      <c r="N107" s="101"/>
      <c r="O107" s="101"/>
      <c r="P107" s="101"/>
      <c r="Q107" s="101"/>
      <c r="R107" s="101"/>
    </row>
    <row r="108" spans="2:18" ht="30">
      <c r="B108" s="101"/>
      <c r="C108" s="101"/>
      <c r="D108" s="199"/>
      <c r="E108" s="199"/>
      <c r="F108" s="199"/>
      <c r="G108" s="199"/>
      <c r="H108" s="199"/>
      <c r="I108" s="199"/>
      <c r="J108" s="199"/>
      <c r="K108" s="199"/>
      <c r="L108" s="101"/>
      <c r="M108" s="101"/>
      <c r="N108" s="101"/>
      <c r="O108" s="101"/>
      <c r="P108" s="101"/>
      <c r="Q108" s="101"/>
      <c r="R108" s="101"/>
    </row>
    <row r="109" spans="2:18" ht="30">
      <c r="B109" s="101"/>
      <c r="C109" s="101"/>
      <c r="D109" s="199"/>
      <c r="E109" s="199"/>
      <c r="F109" s="199"/>
      <c r="G109" s="199"/>
      <c r="H109" s="199"/>
      <c r="I109" s="199"/>
      <c r="J109" s="199"/>
      <c r="K109" s="199"/>
      <c r="L109" s="101"/>
      <c r="M109" s="101"/>
      <c r="N109" s="101"/>
      <c r="O109" s="101"/>
      <c r="P109" s="101"/>
      <c r="Q109" s="101"/>
      <c r="R109" s="101"/>
    </row>
    <row r="110" spans="2:18" ht="30">
      <c r="B110" s="101"/>
      <c r="C110" s="101"/>
      <c r="D110" s="199"/>
      <c r="E110" s="199"/>
      <c r="F110" s="199"/>
      <c r="G110" s="199"/>
      <c r="H110" s="199"/>
      <c r="I110" s="199"/>
      <c r="J110" s="199"/>
      <c r="K110" s="199"/>
      <c r="L110" s="101"/>
      <c r="M110" s="101"/>
      <c r="N110" s="101"/>
      <c r="O110" s="101"/>
      <c r="P110" s="101"/>
      <c r="Q110" s="101"/>
      <c r="R110" s="101"/>
    </row>
    <row r="111" spans="2:18" ht="30">
      <c r="B111" s="101"/>
      <c r="C111" s="101"/>
      <c r="D111" s="199"/>
      <c r="E111" s="199"/>
      <c r="F111" s="199"/>
      <c r="G111" s="199"/>
      <c r="H111" s="199"/>
      <c r="I111" s="199"/>
      <c r="J111" s="199"/>
      <c r="K111" s="199"/>
      <c r="L111" s="101"/>
      <c r="M111" s="101"/>
      <c r="N111" s="101"/>
      <c r="O111" s="101"/>
      <c r="P111" s="101"/>
      <c r="Q111" s="101"/>
      <c r="R111" s="101"/>
    </row>
    <row r="112" spans="2:18" ht="30">
      <c r="B112" s="101"/>
      <c r="C112" s="101"/>
      <c r="D112" s="199"/>
      <c r="E112" s="199"/>
      <c r="F112" s="199"/>
      <c r="G112" s="199"/>
      <c r="H112" s="199"/>
      <c r="I112" s="199"/>
      <c r="J112" s="199"/>
      <c r="K112" s="199"/>
      <c r="L112" s="101"/>
      <c r="M112" s="101"/>
      <c r="N112" s="101"/>
      <c r="O112" s="101"/>
      <c r="P112" s="101"/>
      <c r="Q112" s="101"/>
      <c r="R112" s="101"/>
    </row>
    <row r="113" spans="2:18" ht="30">
      <c r="B113" s="101"/>
      <c r="C113" s="101"/>
      <c r="D113" s="199"/>
      <c r="E113" s="199"/>
      <c r="F113" s="199"/>
      <c r="G113" s="199"/>
      <c r="H113" s="199"/>
      <c r="I113" s="199"/>
      <c r="J113" s="199"/>
      <c r="K113" s="199"/>
      <c r="L113" s="101"/>
      <c r="M113" s="101"/>
      <c r="N113" s="101"/>
      <c r="O113" s="101"/>
      <c r="P113" s="101"/>
      <c r="Q113" s="101"/>
      <c r="R113" s="101"/>
    </row>
    <row r="114" spans="2:18" ht="30">
      <c r="B114" s="101"/>
      <c r="C114" s="101"/>
      <c r="D114" s="199"/>
      <c r="E114" s="199"/>
      <c r="F114" s="199"/>
      <c r="G114" s="199"/>
      <c r="H114" s="199"/>
      <c r="I114" s="199"/>
      <c r="J114" s="199"/>
      <c r="K114" s="199"/>
      <c r="L114" s="101"/>
      <c r="M114" s="101"/>
      <c r="N114" s="101"/>
      <c r="O114" s="101"/>
      <c r="P114" s="101"/>
      <c r="Q114" s="101"/>
      <c r="R114" s="101"/>
    </row>
    <row r="115" spans="2:18" ht="30">
      <c r="B115" s="101"/>
      <c r="C115" s="101"/>
      <c r="D115" s="199"/>
      <c r="E115" s="199"/>
      <c r="F115" s="199"/>
      <c r="G115" s="199"/>
      <c r="H115" s="199"/>
      <c r="I115" s="199"/>
      <c r="J115" s="199"/>
      <c r="K115" s="199"/>
      <c r="L115" s="101"/>
      <c r="M115" s="101"/>
      <c r="N115" s="101"/>
      <c r="O115" s="101"/>
      <c r="P115" s="101"/>
      <c r="Q115" s="101"/>
      <c r="R115" s="101"/>
    </row>
    <row r="116" spans="2:18" ht="30">
      <c r="B116" s="101"/>
      <c r="C116" s="101"/>
      <c r="D116" s="199"/>
      <c r="E116" s="199"/>
      <c r="F116" s="199"/>
      <c r="G116" s="199"/>
      <c r="H116" s="199"/>
      <c r="I116" s="199"/>
      <c r="J116" s="199"/>
      <c r="K116" s="199"/>
      <c r="L116" s="101"/>
      <c r="M116" s="101"/>
      <c r="N116" s="101"/>
      <c r="O116" s="101"/>
      <c r="P116" s="101"/>
      <c r="Q116" s="101"/>
      <c r="R116" s="101"/>
    </row>
    <row r="117" spans="2:18" ht="30">
      <c r="B117" s="101"/>
      <c r="C117" s="101"/>
      <c r="D117" s="199"/>
      <c r="E117" s="199"/>
      <c r="F117" s="199"/>
      <c r="G117" s="199"/>
      <c r="H117" s="199"/>
      <c r="I117" s="199"/>
      <c r="J117" s="199"/>
      <c r="K117" s="199"/>
      <c r="L117" s="101"/>
      <c r="M117" s="101"/>
      <c r="N117" s="101"/>
      <c r="O117" s="101"/>
      <c r="P117" s="101"/>
      <c r="Q117" s="101"/>
      <c r="R117" s="101"/>
    </row>
    <row r="118" spans="2:18" ht="30">
      <c r="B118" s="101"/>
      <c r="C118" s="101"/>
      <c r="D118" s="199"/>
      <c r="E118" s="199"/>
      <c r="F118" s="199"/>
      <c r="G118" s="199"/>
      <c r="H118" s="199"/>
      <c r="I118" s="199"/>
      <c r="J118" s="199"/>
      <c r="K118" s="199"/>
      <c r="L118" s="101"/>
      <c r="M118" s="101"/>
      <c r="N118" s="101"/>
      <c r="O118" s="101"/>
      <c r="P118" s="101"/>
      <c r="Q118" s="101"/>
      <c r="R118" s="101"/>
    </row>
    <row r="119" spans="2:18" ht="30">
      <c r="B119" s="101"/>
      <c r="C119" s="101"/>
      <c r="D119" s="199"/>
      <c r="E119" s="199"/>
      <c r="F119" s="199"/>
      <c r="G119" s="199"/>
      <c r="H119" s="199"/>
      <c r="I119" s="199"/>
      <c r="J119" s="199"/>
      <c r="K119" s="199"/>
      <c r="L119" s="101"/>
      <c r="M119" s="101"/>
      <c r="N119" s="101"/>
      <c r="O119" s="101"/>
      <c r="P119" s="101"/>
      <c r="Q119" s="101"/>
      <c r="R119" s="101"/>
    </row>
    <row r="120" spans="2:18" ht="30">
      <c r="B120" s="101"/>
      <c r="C120" s="101"/>
      <c r="D120" s="199"/>
      <c r="E120" s="199"/>
      <c r="F120" s="199"/>
      <c r="G120" s="199"/>
      <c r="H120" s="199"/>
      <c r="I120" s="199"/>
      <c r="J120" s="199"/>
      <c r="K120" s="199"/>
      <c r="L120" s="101"/>
      <c r="M120" s="101"/>
      <c r="N120" s="101"/>
      <c r="O120" s="101"/>
      <c r="P120" s="101"/>
      <c r="Q120" s="101"/>
      <c r="R120" s="101"/>
    </row>
    <row r="121" spans="2:18" ht="30">
      <c r="B121" s="101"/>
      <c r="C121" s="101"/>
      <c r="D121" s="199"/>
      <c r="E121" s="199"/>
      <c r="F121" s="199"/>
      <c r="G121" s="199"/>
      <c r="H121" s="199"/>
      <c r="I121" s="199"/>
      <c r="J121" s="199"/>
      <c r="K121" s="199"/>
      <c r="L121" s="101"/>
      <c r="M121" s="101"/>
      <c r="N121" s="101"/>
      <c r="O121" s="101"/>
      <c r="P121" s="101"/>
      <c r="Q121" s="101"/>
      <c r="R121" s="101"/>
    </row>
    <row r="122" spans="2:18" ht="30">
      <c r="B122" s="101"/>
      <c r="C122" s="101"/>
      <c r="D122" s="199"/>
      <c r="E122" s="199"/>
      <c r="F122" s="199"/>
      <c r="G122" s="199"/>
      <c r="H122" s="199"/>
      <c r="I122" s="199"/>
      <c r="J122" s="199"/>
      <c r="K122" s="199"/>
      <c r="L122" s="101"/>
      <c r="M122" s="101"/>
      <c r="N122" s="101"/>
      <c r="O122" s="101"/>
      <c r="P122" s="101"/>
      <c r="Q122" s="101"/>
      <c r="R122" s="101"/>
    </row>
    <row r="123" spans="2:18" ht="30">
      <c r="B123" s="101"/>
      <c r="C123" s="101"/>
      <c r="D123" s="199"/>
      <c r="E123" s="199"/>
      <c r="F123" s="199"/>
      <c r="G123" s="199"/>
      <c r="H123" s="199"/>
      <c r="I123" s="199"/>
      <c r="J123" s="199"/>
      <c r="K123" s="199"/>
      <c r="L123" s="101"/>
      <c r="M123" s="101"/>
      <c r="N123" s="101"/>
      <c r="O123" s="101"/>
      <c r="P123" s="101"/>
      <c r="Q123" s="101"/>
      <c r="R123" s="101"/>
    </row>
    <row r="124" spans="2:18" ht="30">
      <c r="B124" s="101"/>
      <c r="C124" s="101"/>
      <c r="D124" s="199"/>
      <c r="E124" s="199"/>
      <c r="F124" s="199"/>
      <c r="G124" s="199"/>
      <c r="H124" s="199"/>
      <c r="I124" s="199"/>
      <c r="J124" s="199"/>
      <c r="K124" s="199"/>
      <c r="L124" s="101"/>
      <c r="M124" s="101"/>
      <c r="N124" s="101"/>
      <c r="O124" s="101"/>
      <c r="P124" s="101"/>
      <c r="Q124" s="101"/>
      <c r="R124" s="101"/>
    </row>
    <row r="125" spans="2:18" ht="30">
      <c r="B125" s="101"/>
      <c r="C125" s="101"/>
      <c r="D125" s="199"/>
      <c r="E125" s="199"/>
      <c r="F125" s="199"/>
      <c r="G125" s="199"/>
      <c r="H125" s="199"/>
      <c r="I125" s="199"/>
      <c r="J125" s="199"/>
      <c r="K125" s="199"/>
      <c r="L125" s="101"/>
      <c r="M125" s="101"/>
      <c r="N125" s="101"/>
      <c r="O125" s="101"/>
      <c r="P125" s="101"/>
      <c r="Q125" s="101"/>
      <c r="R125" s="101"/>
    </row>
    <row r="126" spans="2:18" ht="30">
      <c r="B126" s="101"/>
      <c r="C126" s="101"/>
      <c r="D126" s="199"/>
      <c r="E126" s="199"/>
      <c r="F126" s="199"/>
      <c r="G126" s="199"/>
      <c r="H126" s="199"/>
      <c r="I126" s="199"/>
      <c r="J126" s="199"/>
      <c r="K126" s="199"/>
      <c r="L126" s="101"/>
      <c r="M126" s="101"/>
      <c r="N126" s="101"/>
      <c r="O126" s="101"/>
      <c r="P126" s="101"/>
      <c r="Q126" s="101"/>
      <c r="R126" s="101"/>
    </row>
    <row r="127" spans="2:18" ht="30">
      <c r="B127" s="101"/>
      <c r="C127" s="101"/>
      <c r="D127" s="199"/>
      <c r="E127" s="199"/>
      <c r="F127" s="199"/>
      <c r="G127" s="199"/>
      <c r="H127" s="199"/>
      <c r="I127" s="199"/>
      <c r="J127" s="199"/>
      <c r="K127" s="199"/>
      <c r="L127" s="101"/>
      <c r="M127" s="101"/>
      <c r="N127" s="101"/>
      <c r="O127" s="101"/>
      <c r="P127" s="101"/>
      <c r="Q127" s="101"/>
      <c r="R127" s="101"/>
    </row>
    <row r="128" spans="2:18" ht="30">
      <c r="B128" s="101"/>
      <c r="C128" s="101"/>
      <c r="D128" s="199"/>
      <c r="E128" s="199"/>
      <c r="F128" s="199"/>
      <c r="G128" s="199"/>
      <c r="H128" s="199"/>
      <c r="I128" s="199"/>
      <c r="J128" s="199"/>
      <c r="K128" s="199"/>
      <c r="L128" s="101"/>
      <c r="M128" s="101"/>
      <c r="N128" s="101"/>
      <c r="O128" s="101"/>
      <c r="P128" s="101"/>
      <c r="Q128" s="101"/>
      <c r="R128" s="101"/>
    </row>
    <row r="129" spans="2:18" ht="30">
      <c r="B129" s="101"/>
      <c r="C129" s="101"/>
      <c r="D129" s="199"/>
      <c r="E129" s="199"/>
      <c r="F129" s="199"/>
      <c r="G129" s="199"/>
      <c r="H129" s="199"/>
      <c r="I129" s="199"/>
      <c r="J129" s="199"/>
      <c r="K129" s="199"/>
      <c r="L129" s="101"/>
      <c r="M129" s="101"/>
      <c r="N129" s="101"/>
      <c r="O129" s="101"/>
      <c r="P129" s="101"/>
      <c r="Q129" s="101"/>
      <c r="R129" s="101"/>
    </row>
    <row r="130" spans="2:18" ht="30">
      <c r="B130" s="101"/>
      <c r="C130" s="101"/>
      <c r="D130" s="199"/>
      <c r="E130" s="199"/>
      <c r="F130" s="199"/>
      <c r="G130" s="199"/>
      <c r="H130" s="199"/>
      <c r="I130" s="199"/>
      <c r="J130" s="199"/>
      <c r="K130" s="199"/>
      <c r="L130" s="101"/>
      <c r="M130" s="101"/>
      <c r="N130" s="101"/>
      <c r="O130" s="101"/>
      <c r="P130" s="101"/>
      <c r="Q130" s="101"/>
      <c r="R130" s="101"/>
    </row>
    <row r="131" spans="2:18" ht="30">
      <c r="B131" s="101"/>
      <c r="C131" s="101"/>
      <c r="D131" s="199"/>
      <c r="E131" s="199"/>
      <c r="F131" s="199"/>
      <c r="G131" s="199"/>
      <c r="H131" s="199"/>
      <c r="I131" s="199"/>
      <c r="J131" s="199"/>
      <c r="K131" s="199"/>
      <c r="L131" s="101"/>
      <c r="M131" s="101"/>
      <c r="N131" s="101"/>
      <c r="O131" s="101"/>
      <c r="P131" s="101"/>
      <c r="Q131" s="101"/>
      <c r="R131" s="101"/>
    </row>
    <row r="132" spans="2:18" ht="30">
      <c r="B132" s="101"/>
      <c r="C132" s="101"/>
      <c r="D132" s="199"/>
      <c r="E132" s="199"/>
      <c r="F132" s="199"/>
      <c r="G132" s="199"/>
      <c r="H132" s="199"/>
      <c r="I132" s="199"/>
      <c r="J132" s="199"/>
      <c r="K132" s="199"/>
      <c r="L132" s="101"/>
      <c r="M132" s="101"/>
      <c r="N132" s="101"/>
      <c r="O132" s="101"/>
      <c r="P132" s="101"/>
      <c r="Q132" s="101"/>
      <c r="R132" s="101"/>
    </row>
    <row r="133" spans="2:18" ht="30">
      <c r="B133" s="101"/>
      <c r="C133" s="101"/>
      <c r="D133" s="199"/>
      <c r="E133" s="199"/>
      <c r="F133" s="199"/>
      <c r="G133" s="199"/>
      <c r="H133" s="199"/>
      <c r="I133" s="199"/>
      <c r="J133" s="199"/>
      <c r="K133" s="199"/>
      <c r="L133" s="101"/>
      <c r="M133" s="101"/>
      <c r="N133" s="101"/>
      <c r="O133" s="101"/>
      <c r="P133" s="101"/>
      <c r="Q133" s="101"/>
      <c r="R133" s="101"/>
    </row>
    <row r="134" spans="2:18" ht="30">
      <c r="B134" s="101"/>
      <c r="C134" s="101"/>
      <c r="D134" s="199"/>
      <c r="E134" s="199"/>
      <c r="F134" s="199"/>
      <c r="G134" s="199"/>
      <c r="H134" s="199"/>
      <c r="I134" s="199"/>
      <c r="J134" s="199"/>
      <c r="K134" s="199"/>
      <c r="L134" s="101"/>
      <c r="M134" s="101"/>
      <c r="N134" s="101"/>
      <c r="O134" s="101"/>
      <c r="P134" s="101"/>
      <c r="Q134" s="101"/>
      <c r="R134" s="101"/>
    </row>
    <row r="135" spans="2:18" ht="30">
      <c r="B135" s="101"/>
      <c r="C135" s="101"/>
      <c r="D135" s="199"/>
      <c r="E135" s="199"/>
      <c r="F135" s="199"/>
      <c r="G135" s="199"/>
      <c r="H135" s="199"/>
      <c r="I135" s="199"/>
      <c r="J135" s="199"/>
      <c r="K135" s="199"/>
      <c r="L135" s="101"/>
      <c r="M135" s="101"/>
      <c r="N135" s="101"/>
      <c r="O135" s="101"/>
      <c r="P135" s="101"/>
      <c r="Q135" s="101"/>
      <c r="R135" s="101"/>
    </row>
    <row r="136" spans="2:18" ht="30">
      <c r="B136" s="101"/>
      <c r="C136" s="101"/>
      <c r="D136" s="199"/>
      <c r="E136" s="199"/>
      <c r="F136" s="199"/>
      <c r="G136" s="199"/>
      <c r="H136" s="199"/>
      <c r="I136" s="199"/>
      <c r="J136" s="199"/>
      <c r="K136" s="199"/>
      <c r="L136" s="101"/>
      <c r="M136" s="101"/>
      <c r="N136" s="101"/>
      <c r="O136" s="101"/>
      <c r="P136" s="101"/>
      <c r="Q136" s="101"/>
      <c r="R136" s="101"/>
    </row>
    <row r="137" spans="2:18" ht="30">
      <c r="B137" s="101"/>
      <c r="C137" s="101"/>
      <c r="D137" s="199"/>
      <c r="E137" s="199"/>
      <c r="F137" s="199"/>
      <c r="G137" s="199"/>
      <c r="H137" s="199"/>
      <c r="I137" s="199"/>
      <c r="J137" s="199"/>
      <c r="K137" s="199"/>
      <c r="L137" s="101"/>
      <c r="M137" s="101"/>
      <c r="N137" s="101"/>
      <c r="O137" s="101"/>
      <c r="P137" s="101"/>
      <c r="Q137" s="101"/>
      <c r="R137" s="101"/>
    </row>
    <row r="138" spans="2:18" ht="30">
      <c r="B138" s="101"/>
      <c r="C138" s="101"/>
      <c r="D138" s="199"/>
      <c r="E138" s="199"/>
      <c r="F138" s="199"/>
      <c r="G138" s="199"/>
      <c r="H138" s="199"/>
      <c r="I138" s="199"/>
      <c r="J138" s="199"/>
      <c r="K138" s="199"/>
      <c r="L138" s="101"/>
      <c r="M138" s="101"/>
      <c r="N138" s="101"/>
      <c r="O138" s="101"/>
      <c r="P138" s="101"/>
      <c r="Q138" s="101"/>
      <c r="R138" s="101"/>
    </row>
    <row r="139" spans="2:18" ht="30">
      <c r="B139" s="101"/>
      <c r="C139" s="101"/>
      <c r="D139" s="199"/>
      <c r="E139" s="199"/>
      <c r="F139" s="199"/>
      <c r="G139" s="199"/>
      <c r="H139" s="199"/>
      <c r="I139" s="199"/>
      <c r="J139" s="199"/>
      <c r="K139" s="199"/>
      <c r="L139" s="101"/>
      <c r="M139" s="101"/>
      <c r="N139" s="101"/>
      <c r="O139" s="101"/>
      <c r="P139" s="101"/>
      <c r="Q139" s="101"/>
      <c r="R139" s="101"/>
    </row>
    <row r="140" spans="2:18" ht="30">
      <c r="B140" s="101"/>
      <c r="C140" s="101"/>
      <c r="D140" s="199"/>
      <c r="E140" s="199"/>
      <c r="F140" s="199"/>
      <c r="G140" s="199"/>
      <c r="H140" s="199"/>
      <c r="I140" s="199"/>
      <c r="J140" s="199"/>
      <c r="K140" s="199"/>
      <c r="L140" s="101"/>
      <c r="M140" s="101"/>
      <c r="N140" s="101"/>
      <c r="O140" s="101"/>
      <c r="P140" s="101"/>
      <c r="Q140" s="101"/>
      <c r="R140" s="101"/>
    </row>
    <row r="141" spans="2:18" ht="30">
      <c r="B141" s="101"/>
      <c r="C141" s="101"/>
      <c r="D141" s="199"/>
      <c r="E141" s="199"/>
      <c r="F141" s="199"/>
      <c r="G141" s="199"/>
      <c r="H141" s="199"/>
      <c r="I141" s="199"/>
      <c r="J141" s="199"/>
      <c r="K141" s="199"/>
      <c r="L141" s="101"/>
      <c r="M141" s="101"/>
      <c r="N141" s="101"/>
      <c r="O141" s="101"/>
      <c r="P141" s="101"/>
      <c r="Q141" s="101"/>
      <c r="R141" s="101"/>
    </row>
    <row r="142" spans="2:18" ht="30">
      <c r="B142" s="101"/>
      <c r="C142" s="101"/>
      <c r="D142" s="199"/>
      <c r="E142" s="199"/>
      <c r="F142" s="199"/>
      <c r="G142" s="199"/>
      <c r="H142" s="199"/>
      <c r="I142" s="199"/>
      <c r="J142" s="199"/>
      <c r="K142" s="199"/>
      <c r="L142" s="101"/>
      <c r="M142" s="101"/>
      <c r="N142" s="101"/>
      <c r="O142" s="101"/>
      <c r="P142" s="101"/>
      <c r="Q142" s="101"/>
      <c r="R142" s="101"/>
    </row>
    <row r="143" spans="2:18" ht="30">
      <c r="B143" s="101"/>
      <c r="C143" s="101"/>
      <c r="D143" s="199"/>
      <c r="E143" s="199"/>
      <c r="F143" s="199"/>
      <c r="G143" s="199"/>
      <c r="H143" s="199"/>
      <c r="I143" s="199"/>
      <c r="J143" s="199"/>
      <c r="K143" s="199"/>
      <c r="L143" s="101"/>
      <c r="M143" s="101"/>
      <c r="N143" s="101"/>
      <c r="O143" s="101"/>
      <c r="P143" s="101"/>
      <c r="Q143" s="101"/>
      <c r="R143" s="101"/>
    </row>
    <row r="144" spans="2:18" ht="30">
      <c r="B144" s="101"/>
      <c r="C144" s="101"/>
      <c r="D144" s="199"/>
      <c r="E144" s="199"/>
      <c r="F144" s="199"/>
      <c r="G144" s="199"/>
      <c r="H144" s="199"/>
      <c r="I144" s="199"/>
      <c r="J144" s="199"/>
      <c r="K144" s="199"/>
      <c r="L144" s="101"/>
      <c r="M144" s="101"/>
      <c r="N144" s="101"/>
      <c r="O144" s="101"/>
      <c r="P144" s="101"/>
      <c r="Q144" s="101"/>
      <c r="R144" s="101"/>
    </row>
    <row r="145" spans="2:18" ht="30">
      <c r="B145" s="101"/>
      <c r="C145" s="101"/>
      <c r="D145" s="199"/>
      <c r="E145" s="199"/>
      <c r="F145" s="199"/>
      <c r="G145" s="199"/>
      <c r="H145" s="199"/>
      <c r="I145" s="199"/>
      <c r="J145" s="199"/>
      <c r="K145" s="199"/>
      <c r="L145" s="101"/>
      <c r="M145" s="101"/>
      <c r="N145" s="101"/>
      <c r="O145" s="101"/>
      <c r="P145" s="101"/>
      <c r="Q145" s="101"/>
      <c r="R145" s="101"/>
    </row>
    <row r="146" spans="2:18" ht="30">
      <c r="B146" s="101"/>
      <c r="C146" s="101"/>
      <c r="D146" s="199"/>
      <c r="E146" s="199"/>
      <c r="F146" s="199"/>
      <c r="G146" s="199"/>
      <c r="H146" s="199"/>
      <c r="I146" s="199"/>
      <c r="J146" s="199"/>
      <c r="K146" s="199"/>
      <c r="L146" s="101"/>
      <c r="M146" s="101"/>
      <c r="N146" s="101"/>
      <c r="O146" s="101"/>
      <c r="P146" s="101"/>
      <c r="Q146" s="101"/>
      <c r="R146" s="101"/>
    </row>
    <row r="147" spans="2:18" ht="30">
      <c r="B147" s="101"/>
      <c r="C147" s="101"/>
      <c r="D147" s="199"/>
      <c r="E147" s="199"/>
      <c r="F147" s="199"/>
      <c r="G147" s="199"/>
      <c r="H147" s="199"/>
      <c r="I147" s="199"/>
      <c r="J147" s="199"/>
      <c r="K147" s="199"/>
      <c r="L147" s="101"/>
      <c r="M147" s="101"/>
      <c r="N147" s="101"/>
      <c r="O147" s="101"/>
      <c r="P147" s="101"/>
      <c r="Q147" s="101"/>
      <c r="R147" s="101"/>
    </row>
    <row r="148" spans="2:18" ht="30">
      <c r="B148" s="101"/>
      <c r="C148" s="101"/>
      <c r="D148" s="199"/>
      <c r="E148" s="199"/>
      <c r="F148" s="199"/>
      <c r="G148" s="199"/>
      <c r="H148" s="199"/>
      <c r="I148" s="199"/>
      <c r="J148" s="199"/>
      <c r="K148" s="199"/>
      <c r="L148" s="101"/>
      <c r="M148" s="101"/>
      <c r="N148" s="101"/>
      <c r="O148" s="101"/>
      <c r="P148" s="101"/>
      <c r="Q148" s="101"/>
      <c r="R148" s="101"/>
    </row>
    <row r="149" spans="2:18" ht="30">
      <c r="B149" s="101"/>
      <c r="C149" s="101"/>
      <c r="D149" s="199"/>
      <c r="E149" s="199"/>
      <c r="F149" s="199"/>
      <c r="G149" s="199"/>
      <c r="H149" s="199"/>
      <c r="I149" s="199"/>
      <c r="J149" s="199"/>
      <c r="K149" s="199"/>
      <c r="L149" s="101"/>
      <c r="M149" s="101"/>
      <c r="N149" s="101"/>
      <c r="O149" s="101"/>
      <c r="P149" s="101"/>
      <c r="Q149" s="101"/>
      <c r="R149" s="101"/>
    </row>
    <row r="150" spans="2:18" ht="30">
      <c r="B150" s="101"/>
      <c r="C150" s="101"/>
      <c r="D150" s="199"/>
      <c r="E150" s="199"/>
      <c r="F150" s="199"/>
      <c r="G150" s="199"/>
      <c r="H150" s="199"/>
      <c r="I150" s="199"/>
      <c r="J150" s="199"/>
      <c r="K150" s="199"/>
      <c r="L150" s="101"/>
      <c r="M150" s="101"/>
      <c r="N150" s="101"/>
      <c r="O150" s="101"/>
      <c r="P150" s="101"/>
      <c r="Q150" s="101"/>
      <c r="R150" s="101"/>
    </row>
    <row r="151" spans="2:18" ht="30">
      <c r="B151" s="101"/>
      <c r="C151" s="101"/>
      <c r="D151" s="199"/>
      <c r="E151" s="199"/>
      <c r="F151" s="199"/>
      <c r="G151" s="199"/>
      <c r="H151" s="199"/>
      <c r="I151" s="199"/>
      <c r="J151" s="199"/>
      <c r="K151" s="199"/>
      <c r="L151" s="101"/>
      <c r="M151" s="101"/>
      <c r="N151" s="101"/>
      <c r="O151" s="101"/>
      <c r="P151" s="101"/>
      <c r="Q151" s="101"/>
      <c r="R151" s="101"/>
    </row>
    <row r="152" spans="2:18" ht="30">
      <c r="B152" s="101"/>
      <c r="C152" s="101"/>
      <c r="D152" s="199"/>
      <c r="E152" s="199"/>
      <c r="F152" s="199"/>
      <c r="G152" s="199"/>
      <c r="H152" s="199"/>
      <c r="I152" s="199"/>
      <c r="J152" s="199"/>
      <c r="K152" s="199"/>
      <c r="L152" s="101"/>
      <c r="M152" s="101"/>
      <c r="N152" s="101"/>
      <c r="O152" s="101"/>
      <c r="P152" s="101"/>
      <c r="Q152" s="101"/>
      <c r="R152" s="101"/>
    </row>
    <row r="153" spans="2:18" ht="30">
      <c r="B153" s="101"/>
      <c r="C153" s="101"/>
      <c r="D153" s="199"/>
      <c r="E153" s="199"/>
      <c r="F153" s="199"/>
      <c r="G153" s="199"/>
      <c r="H153" s="199"/>
      <c r="I153" s="199"/>
      <c r="J153" s="199"/>
      <c r="K153" s="199"/>
      <c r="L153" s="101"/>
      <c r="M153" s="101"/>
      <c r="N153" s="101"/>
      <c r="O153" s="101"/>
      <c r="P153" s="101"/>
      <c r="Q153" s="101"/>
      <c r="R153" s="101"/>
    </row>
    <row r="154" spans="2:18" ht="30">
      <c r="B154" s="101"/>
      <c r="C154" s="101"/>
      <c r="D154" s="199"/>
      <c r="E154" s="199"/>
      <c r="F154" s="199"/>
      <c r="G154" s="199"/>
      <c r="H154" s="199"/>
      <c r="I154" s="199"/>
      <c r="J154" s="199"/>
      <c r="K154" s="199"/>
      <c r="L154" s="101"/>
      <c r="M154" s="101"/>
      <c r="N154" s="101"/>
      <c r="O154" s="101"/>
      <c r="P154" s="101"/>
      <c r="Q154" s="101"/>
      <c r="R154" s="101"/>
    </row>
    <row r="155" spans="2:18" ht="30">
      <c r="B155" s="101"/>
      <c r="C155" s="101"/>
      <c r="D155" s="199"/>
      <c r="E155" s="199"/>
      <c r="F155" s="199"/>
      <c r="G155" s="199"/>
      <c r="H155" s="199"/>
      <c r="I155" s="199"/>
      <c r="J155" s="199"/>
      <c r="K155" s="199"/>
      <c r="L155" s="101"/>
      <c r="M155" s="101"/>
      <c r="N155" s="101"/>
      <c r="O155" s="101"/>
      <c r="P155" s="101"/>
      <c r="Q155" s="101"/>
      <c r="R155" s="101"/>
    </row>
    <row r="156" spans="2:18" ht="30">
      <c r="B156" s="101"/>
      <c r="C156" s="101"/>
      <c r="D156" s="199"/>
      <c r="E156" s="199"/>
      <c r="F156" s="199"/>
      <c r="G156" s="199"/>
      <c r="H156" s="199"/>
      <c r="I156" s="199"/>
      <c r="J156" s="199"/>
      <c r="K156" s="199"/>
      <c r="L156" s="101"/>
      <c r="M156" s="101"/>
      <c r="N156" s="101"/>
      <c r="O156" s="101"/>
      <c r="P156" s="101"/>
      <c r="Q156" s="101"/>
      <c r="R156" s="101"/>
    </row>
    <row r="157" spans="2:18" ht="30">
      <c r="B157" s="101"/>
      <c r="C157" s="101"/>
      <c r="D157" s="199"/>
      <c r="E157" s="199"/>
      <c r="F157" s="199"/>
      <c r="G157" s="199"/>
      <c r="H157" s="199"/>
      <c r="I157" s="199"/>
      <c r="J157" s="199"/>
      <c r="K157" s="199"/>
      <c r="L157" s="101"/>
      <c r="M157" s="101"/>
      <c r="N157" s="101"/>
      <c r="O157" s="101"/>
      <c r="P157" s="101"/>
      <c r="Q157" s="101"/>
      <c r="R157" s="101"/>
    </row>
  </sheetData>
  <mergeCells count="97">
    <mergeCell ref="C13:D13"/>
    <mergeCell ref="G13:H13"/>
    <mergeCell ref="C14:D14"/>
    <mergeCell ref="G14:H14"/>
    <mergeCell ref="B1:K1"/>
    <mergeCell ref="B2:K2"/>
    <mergeCell ref="B3:K3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G30:H30"/>
    <mergeCell ref="C21:D21"/>
    <mergeCell ref="G21:H21"/>
    <mergeCell ref="C22:D22"/>
    <mergeCell ref="G22:H22"/>
    <mergeCell ref="C23:D23"/>
    <mergeCell ref="G23:H23"/>
    <mergeCell ref="G47:H47"/>
    <mergeCell ref="C40:D40"/>
    <mergeCell ref="G40:H40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C63:D63"/>
    <mergeCell ref="C56:D56"/>
    <mergeCell ref="G56:H56"/>
    <mergeCell ref="C57:D57"/>
    <mergeCell ref="G57:H57"/>
    <mergeCell ref="G58:H58"/>
    <mergeCell ref="G62:H62"/>
    <mergeCell ref="C59:D59"/>
    <mergeCell ref="C60:D60"/>
    <mergeCell ref="C61:D61"/>
    <mergeCell ref="C62:D62"/>
    <mergeCell ref="G63:H63"/>
    <mergeCell ref="G59:H59"/>
    <mergeCell ref="G60:H60"/>
    <mergeCell ref="G61:H61"/>
    <mergeCell ref="C88:D88"/>
    <mergeCell ref="G88:H88"/>
    <mergeCell ref="G87:H87"/>
    <mergeCell ref="B87:D87"/>
    <mergeCell ref="G73:H73"/>
    <mergeCell ref="C74:D74"/>
    <mergeCell ref="G74:H74"/>
    <mergeCell ref="C75:D75"/>
    <mergeCell ref="G75:H75"/>
    <mergeCell ref="B73:D73"/>
    <mergeCell ref="C76:D76"/>
    <mergeCell ref="C77:D77"/>
    <mergeCell ref="C78:D78"/>
    <mergeCell ref="G76:H76"/>
    <mergeCell ref="G77:H77"/>
    <mergeCell ref="G78:H78"/>
    <mergeCell ref="C91:D91"/>
    <mergeCell ref="C92:D92"/>
    <mergeCell ref="G89:H89"/>
    <mergeCell ref="G90:H90"/>
    <mergeCell ref="G91:H91"/>
    <mergeCell ref="G92:H92"/>
    <mergeCell ref="C89:D89"/>
    <mergeCell ref="C90:D90"/>
    <mergeCell ref="C31:D31"/>
    <mergeCell ref="G31:H31"/>
    <mergeCell ref="C58:D58"/>
    <mergeCell ref="G42:H42"/>
    <mergeCell ref="G41:H41"/>
    <mergeCell ref="G43:H43"/>
    <mergeCell ref="G44:H44"/>
    <mergeCell ref="G45:H45"/>
    <mergeCell ref="C41:D41"/>
    <mergeCell ref="C42:D42"/>
    <mergeCell ref="C43:D43"/>
    <mergeCell ref="C44:D44"/>
    <mergeCell ref="C45:D45"/>
    <mergeCell ref="C46:D46"/>
    <mergeCell ref="C47:D47"/>
    <mergeCell ref="G46:H46"/>
  </mergeCells>
  <pageMargins left="0.70866141732283472" right="0.35" top="0.61" bottom="0.74803149606299213" header="0.31496062992125984" footer="0.31496062992125984"/>
  <pageSetup paperSize="9" scale="13" orientation="portrait" r:id="rId1"/>
  <ignoredErrors>
    <ignoredError sqref="C22 G22" formula="1"/>
  </ignoredError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workbookViewId="0">
      <selection activeCell="A4" sqref="A4"/>
    </sheetView>
  </sheetViews>
  <sheetFormatPr defaultRowHeight="27"/>
  <cols>
    <col min="1" max="1" width="9.140625" style="23"/>
    <col min="2" max="2" width="38.7109375" style="23" bestFit="1" customWidth="1"/>
    <col min="3" max="4" width="9.140625" style="23"/>
    <col min="5" max="5" width="38.5703125" style="23" bestFit="1" customWidth="1"/>
    <col min="6" max="16384" width="9.140625" style="23"/>
  </cols>
  <sheetData>
    <row r="1" spans="1:6" s="24" customFormat="1" ht="30" customHeight="1">
      <c r="A1" s="24" t="s">
        <v>798</v>
      </c>
    </row>
    <row r="2" spans="1:6" s="24" customFormat="1" ht="30" customHeight="1"/>
    <row r="3" spans="1:6" s="24" customFormat="1" ht="29.25">
      <c r="A3" s="24" t="s">
        <v>60</v>
      </c>
      <c r="D3" s="24" t="s">
        <v>61</v>
      </c>
    </row>
    <row r="5" spans="1:6" ht="31.5">
      <c r="A5" s="253">
        <v>1</v>
      </c>
      <c r="B5" s="168" t="s">
        <v>335</v>
      </c>
      <c r="D5" s="168">
        <v>1</v>
      </c>
      <c r="E5" s="168"/>
      <c r="F5" s="23" t="s">
        <v>48</v>
      </c>
    </row>
    <row r="6" spans="1:6" ht="31.5">
      <c r="A6" s="253">
        <v>2</v>
      </c>
      <c r="B6" s="168" t="s">
        <v>336</v>
      </c>
      <c r="D6" s="168">
        <v>2</v>
      </c>
      <c r="E6" s="168"/>
      <c r="F6" s="23" t="s">
        <v>48</v>
      </c>
    </row>
    <row r="7" spans="1:6" ht="31.5">
      <c r="A7" s="253">
        <v>3</v>
      </c>
      <c r="B7" s="168" t="s">
        <v>338</v>
      </c>
      <c r="D7" s="168">
        <v>3</v>
      </c>
      <c r="E7" s="168"/>
      <c r="F7" s="23" t="s">
        <v>48</v>
      </c>
    </row>
    <row r="8" spans="1:6" ht="31.5">
      <c r="A8" s="253">
        <v>4</v>
      </c>
      <c r="B8" s="168" t="s">
        <v>337</v>
      </c>
      <c r="D8" s="168">
        <v>4</v>
      </c>
      <c r="E8" s="168"/>
    </row>
    <row r="9" spans="1:6" ht="31.5">
      <c r="A9" s="253">
        <v>5</v>
      </c>
      <c r="B9" s="168" t="s">
        <v>339</v>
      </c>
      <c r="D9" s="168">
        <v>5</v>
      </c>
      <c r="E9" s="168"/>
    </row>
    <row r="10" spans="1:6" ht="31.5">
      <c r="A10" s="253">
        <v>6</v>
      </c>
      <c r="B10" s="168" t="s">
        <v>861</v>
      </c>
      <c r="D10" s="169">
        <v>6</v>
      </c>
      <c r="E10" s="169"/>
    </row>
    <row r="11" spans="1:6" ht="31.5">
      <c r="A11" s="253">
        <v>7</v>
      </c>
      <c r="B11" s="168" t="s">
        <v>862</v>
      </c>
      <c r="D11" s="169">
        <v>7</v>
      </c>
      <c r="E11" s="169"/>
    </row>
    <row r="12" spans="1:6" ht="31.5">
      <c r="A12" s="253">
        <v>8</v>
      </c>
      <c r="B12" s="168" t="s">
        <v>863</v>
      </c>
      <c r="D12" s="169">
        <v>8</v>
      </c>
      <c r="E12" s="169"/>
    </row>
    <row r="13" spans="1:6" ht="31.5">
      <c r="A13" s="253">
        <v>9</v>
      </c>
      <c r="B13" s="168" t="s">
        <v>864</v>
      </c>
      <c r="D13" s="170">
        <v>9</v>
      </c>
      <c r="E13" s="170"/>
    </row>
    <row r="14" spans="1:6" ht="31.5">
      <c r="A14" s="253">
        <v>10</v>
      </c>
      <c r="B14" s="170" t="s">
        <v>912</v>
      </c>
      <c r="D14" s="170">
        <v>10</v>
      </c>
      <c r="E14" s="170"/>
    </row>
    <row r="15" spans="1:6" ht="31.5">
      <c r="A15" s="412"/>
      <c r="D15" s="413" t="s">
        <v>941</v>
      </c>
      <c r="E15" s="413"/>
    </row>
    <row r="16" spans="1:6">
      <c r="D16" s="411" t="s">
        <v>938</v>
      </c>
    </row>
    <row r="17" spans="4:4">
      <c r="D17" s="411" t="s">
        <v>939</v>
      </c>
    </row>
    <row r="18" spans="4:4">
      <c r="D18" s="411" t="s">
        <v>940</v>
      </c>
    </row>
  </sheetData>
  <pageMargins left="0.7" right="0.7" top="0.75" bottom="0.75" header="0.3" footer="0.3"/>
  <pageSetup scale="81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9"/>
  <sheetViews>
    <sheetView zoomScale="50" zoomScaleNormal="50" zoomScaleSheetLayoutView="50" workbookViewId="0">
      <selection activeCell="Q13" sqref="Q13"/>
    </sheetView>
  </sheetViews>
  <sheetFormatPr defaultRowHeight="26.25"/>
  <cols>
    <col min="1" max="1" width="6.140625" style="13" customWidth="1"/>
    <col min="2" max="2" width="30.7109375" style="25" customWidth="1"/>
    <col min="3" max="8" width="30.7109375" style="11" customWidth="1"/>
    <col min="9" max="9" width="19.5703125" style="11" customWidth="1"/>
    <col min="10" max="10" width="17.5703125" style="11" customWidth="1"/>
    <col min="11" max="11" width="18.7109375" style="25" customWidth="1"/>
    <col min="12" max="12" width="37" style="25" customWidth="1"/>
    <col min="13" max="16384" width="9.140625" style="25"/>
  </cols>
  <sheetData>
    <row r="1" spans="1:12" s="7" customFormat="1" ht="54.75">
      <c r="A1" s="489" t="s">
        <v>798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12" s="156" customFormat="1" ht="60" customHeight="1">
      <c r="A2" s="490" t="s">
        <v>43</v>
      </c>
      <c r="B2" s="491"/>
      <c r="C2" s="491"/>
      <c r="D2" s="491"/>
      <c r="E2" s="491"/>
      <c r="F2" s="491"/>
      <c r="G2" s="491"/>
      <c r="H2" s="491"/>
      <c r="I2" s="491"/>
      <c r="J2" s="491"/>
    </row>
    <row r="3" spans="1:12" s="156" customFormat="1" ht="60" customHeight="1">
      <c r="A3" s="19"/>
      <c r="B3" s="492" t="s">
        <v>932</v>
      </c>
      <c r="C3" s="492"/>
      <c r="D3" s="492"/>
      <c r="E3" s="492"/>
      <c r="F3" s="492"/>
      <c r="G3" s="492"/>
      <c r="H3" s="492"/>
      <c r="I3" s="492"/>
      <c r="J3" s="492"/>
      <c r="K3" s="492"/>
    </row>
    <row r="4" spans="1:12" s="157" customFormat="1" ht="60" customHeight="1" thickBot="1">
      <c r="A4" s="529" t="s">
        <v>52</v>
      </c>
      <c r="B4" s="550"/>
      <c r="C4" s="550"/>
      <c r="D4" s="550"/>
      <c r="E4" s="550"/>
      <c r="F4" s="550"/>
      <c r="G4" s="550"/>
      <c r="H4" s="550"/>
      <c r="I4" s="550"/>
      <c r="J4" s="550"/>
    </row>
    <row r="5" spans="1:12" s="105" customFormat="1" ht="60" customHeight="1">
      <c r="A5" s="125" t="s">
        <v>430</v>
      </c>
      <c r="B5" s="126" t="s">
        <v>86</v>
      </c>
      <c r="C5" s="127" t="str">
        <f>B6</f>
        <v>Jarrod Cousins</v>
      </c>
      <c r="D5" s="127" t="str">
        <f>B7</f>
        <v>Luhann Groenewald</v>
      </c>
      <c r="E5" s="127" t="str">
        <f>B8</f>
        <v>Hubert van Eck</v>
      </c>
      <c r="F5" s="127" t="str">
        <f>B9</f>
        <v>Nikhil Pather</v>
      </c>
      <c r="G5" s="127" t="str">
        <f>B10</f>
        <v>Iwan van Eeden</v>
      </c>
      <c r="H5" s="126" t="s">
        <v>807</v>
      </c>
      <c r="I5" s="128" t="s">
        <v>808</v>
      </c>
    </row>
    <row r="6" spans="1:12" s="106" customFormat="1" ht="60" customHeight="1">
      <c r="A6" s="171">
        <v>1</v>
      </c>
      <c r="B6" s="242" t="s">
        <v>335</v>
      </c>
      <c r="C6" s="190"/>
      <c r="D6" s="191"/>
      <c r="E6" s="191"/>
      <c r="F6" s="191"/>
      <c r="G6" s="191"/>
      <c r="H6" s="228">
        <f>SUM(C6:G6)</f>
        <v>0</v>
      </c>
      <c r="I6" s="172">
        <f t="shared" ref="I6:I10" si="0">SUM(C6:G6)</f>
        <v>0</v>
      </c>
    </row>
    <row r="7" spans="1:12" s="106" customFormat="1" ht="60" customHeight="1">
      <c r="A7" s="171">
        <v>2</v>
      </c>
      <c r="B7" s="242" t="s">
        <v>336</v>
      </c>
      <c r="C7" s="191"/>
      <c r="D7" s="190"/>
      <c r="E7" s="191"/>
      <c r="F7" s="191"/>
      <c r="G7" s="191"/>
      <c r="H7" s="228">
        <f>SUM(C7:G7)</f>
        <v>0</v>
      </c>
      <c r="I7" s="172">
        <f t="shared" si="0"/>
        <v>0</v>
      </c>
    </row>
    <row r="8" spans="1:12" s="106" customFormat="1" ht="60" customHeight="1">
      <c r="A8" s="171">
        <v>3</v>
      </c>
      <c r="B8" s="242" t="s">
        <v>338</v>
      </c>
      <c r="C8" s="191"/>
      <c r="D8" s="191"/>
      <c r="E8" s="190"/>
      <c r="F8" s="191"/>
      <c r="G8" s="191"/>
      <c r="H8" s="228">
        <f>SUM(C8:G8)</f>
        <v>0</v>
      </c>
      <c r="I8" s="172">
        <f t="shared" si="0"/>
        <v>0</v>
      </c>
    </row>
    <row r="9" spans="1:12" s="106" customFormat="1" ht="60" customHeight="1">
      <c r="A9" s="171">
        <v>4</v>
      </c>
      <c r="B9" s="242" t="s">
        <v>337</v>
      </c>
      <c r="C9" s="191"/>
      <c r="D9" s="191"/>
      <c r="E9" s="191"/>
      <c r="F9" s="190"/>
      <c r="G9" s="191"/>
      <c r="H9" s="228">
        <f>SUM(C9:G9)</f>
        <v>0</v>
      </c>
      <c r="I9" s="172">
        <f t="shared" si="0"/>
        <v>0</v>
      </c>
    </row>
    <row r="10" spans="1:12" s="106" customFormat="1" ht="66.75" thickBot="1">
      <c r="A10" s="173">
        <v>5</v>
      </c>
      <c r="B10" s="243" t="s">
        <v>339</v>
      </c>
      <c r="C10" s="193"/>
      <c r="D10" s="193"/>
      <c r="E10" s="193"/>
      <c r="F10" s="193"/>
      <c r="G10" s="194"/>
      <c r="H10" s="229">
        <f>SUM(C10:G10)</f>
        <v>0</v>
      </c>
      <c r="I10" s="175">
        <f t="shared" si="0"/>
        <v>0</v>
      </c>
    </row>
    <row r="11" spans="1:12" s="106" customFormat="1" ht="60" customHeight="1" thickBot="1">
      <c r="A11" s="196"/>
      <c r="B11" s="196"/>
      <c r="C11" s="196"/>
      <c r="D11" s="196"/>
      <c r="E11" s="196"/>
      <c r="F11" s="197"/>
      <c r="G11" s="197"/>
      <c r="H11" s="197"/>
      <c r="I11" s="197"/>
    </row>
    <row r="12" spans="1:12" s="103" customFormat="1" ht="60" customHeight="1" thickBot="1">
      <c r="A12" s="583" t="s">
        <v>809</v>
      </c>
      <c r="B12" s="584"/>
      <c r="C12" s="585"/>
      <c r="D12" s="474"/>
      <c r="E12" s="474"/>
      <c r="F12" s="474"/>
      <c r="G12" s="474"/>
      <c r="H12" s="474" t="s">
        <v>810</v>
      </c>
      <c r="I12" s="475" t="s">
        <v>811</v>
      </c>
      <c r="J12" s="475" t="s">
        <v>812</v>
      </c>
      <c r="K12" s="476" t="s">
        <v>813</v>
      </c>
      <c r="L12" s="477" t="s">
        <v>814</v>
      </c>
    </row>
    <row r="13" spans="1:12" s="106" customFormat="1" ht="60" customHeight="1">
      <c r="A13" s="144">
        <v>1</v>
      </c>
      <c r="B13" s="493" t="str">
        <f>B6</f>
        <v>Jarrod Cousins</v>
      </c>
      <c r="C13" s="581"/>
      <c r="D13" s="450" t="s">
        <v>815</v>
      </c>
      <c r="E13" s="450">
        <v>3</v>
      </c>
      <c r="F13" s="582" t="str">
        <f>B8</f>
        <v>Hubert van Eck</v>
      </c>
      <c r="G13" s="582"/>
      <c r="H13" s="454" t="s">
        <v>927</v>
      </c>
      <c r="I13" s="146" t="s">
        <v>33</v>
      </c>
      <c r="J13" s="180" t="s">
        <v>929</v>
      </c>
      <c r="K13" s="181"/>
      <c r="L13" s="182"/>
    </row>
    <row r="14" spans="1:12" s="106" customFormat="1" ht="60" customHeight="1">
      <c r="A14" s="148">
        <v>4</v>
      </c>
      <c r="B14" s="483" t="str">
        <f>B9</f>
        <v>Nikhil Pather</v>
      </c>
      <c r="C14" s="484"/>
      <c r="D14" s="449" t="s">
        <v>815</v>
      </c>
      <c r="E14" s="449">
        <v>5</v>
      </c>
      <c r="F14" s="487" t="str">
        <f>B10</f>
        <v>Iwan van Eeden</v>
      </c>
      <c r="G14" s="487"/>
      <c r="H14" s="451" t="s">
        <v>927</v>
      </c>
      <c r="I14" s="150" t="s">
        <v>44</v>
      </c>
      <c r="J14" s="183" t="s">
        <v>929</v>
      </c>
      <c r="K14" s="184"/>
      <c r="L14" s="185"/>
    </row>
    <row r="15" spans="1:12" s="106" customFormat="1" ht="60" customHeight="1">
      <c r="A15" s="148">
        <v>2</v>
      </c>
      <c r="B15" s="483" t="str">
        <f>B7</f>
        <v>Luhann Groenewald</v>
      </c>
      <c r="C15" s="484"/>
      <c r="D15" s="449" t="s">
        <v>815</v>
      </c>
      <c r="E15" s="449" t="s">
        <v>844</v>
      </c>
      <c r="F15" s="487" t="s">
        <v>844</v>
      </c>
      <c r="G15" s="487"/>
      <c r="H15" s="451"/>
      <c r="I15" s="150" t="s">
        <v>329</v>
      </c>
      <c r="J15" s="183" t="s">
        <v>329</v>
      </c>
      <c r="K15" s="184" t="s">
        <v>329</v>
      </c>
      <c r="L15" s="185"/>
    </row>
    <row r="16" spans="1:12" s="106" customFormat="1" ht="60" customHeight="1">
      <c r="A16" s="148">
        <v>1</v>
      </c>
      <c r="B16" s="483" t="str">
        <f>B6</f>
        <v>Jarrod Cousins</v>
      </c>
      <c r="C16" s="484"/>
      <c r="D16" s="449" t="s">
        <v>815</v>
      </c>
      <c r="E16" s="449">
        <v>4</v>
      </c>
      <c r="F16" s="487" t="str">
        <f>B9</f>
        <v>Nikhil Pather</v>
      </c>
      <c r="G16" s="487"/>
      <c r="H16" s="451" t="s">
        <v>927</v>
      </c>
      <c r="I16" s="150" t="s">
        <v>7</v>
      </c>
      <c r="J16" s="183" t="s">
        <v>929</v>
      </c>
      <c r="K16" s="184"/>
      <c r="L16" s="185"/>
    </row>
    <row r="17" spans="1:17" s="106" customFormat="1" ht="60" customHeight="1">
      <c r="A17" s="148">
        <v>2</v>
      </c>
      <c r="B17" s="484" t="str">
        <f>B7</f>
        <v>Luhann Groenewald</v>
      </c>
      <c r="C17" s="487"/>
      <c r="D17" s="449" t="s">
        <v>815</v>
      </c>
      <c r="E17" s="449">
        <v>5</v>
      </c>
      <c r="F17" s="487" t="str">
        <f>B10</f>
        <v>Iwan van Eeden</v>
      </c>
      <c r="G17" s="487"/>
      <c r="H17" s="451" t="s">
        <v>928</v>
      </c>
      <c r="I17" s="150" t="s">
        <v>398</v>
      </c>
      <c r="J17" s="183" t="s">
        <v>929</v>
      </c>
      <c r="K17" s="184"/>
      <c r="L17" s="185"/>
    </row>
    <row r="18" spans="1:17" s="106" customFormat="1" ht="60" customHeight="1">
      <c r="A18" s="148">
        <v>3</v>
      </c>
      <c r="B18" s="483" t="str">
        <f>B8</f>
        <v>Hubert van Eck</v>
      </c>
      <c r="C18" s="483"/>
      <c r="D18" s="449" t="s">
        <v>815</v>
      </c>
      <c r="E18" s="449" t="s">
        <v>844</v>
      </c>
      <c r="F18" s="487" t="s">
        <v>844</v>
      </c>
      <c r="G18" s="487"/>
      <c r="H18" s="451"/>
      <c r="I18" s="150" t="s">
        <v>329</v>
      </c>
      <c r="J18" s="183" t="s">
        <v>329</v>
      </c>
      <c r="K18" s="184" t="s">
        <v>329</v>
      </c>
      <c r="L18" s="185"/>
    </row>
    <row r="19" spans="1:17" s="106" customFormat="1" ht="60" customHeight="1">
      <c r="A19" s="148">
        <v>2</v>
      </c>
      <c r="B19" s="483" t="str">
        <f>+B7</f>
        <v>Luhann Groenewald</v>
      </c>
      <c r="C19" s="483"/>
      <c r="D19" s="449" t="s">
        <v>815</v>
      </c>
      <c r="E19" s="449">
        <v>4</v>
      </c>
      <c r="F19" s="487" t="str">
        <f>+B9</f>
        <v>Nikhil Pather</v>
      </c>
      <c r="G19" s="487"/>
      <c r="H19" s="451" t="s">
        <v>928</v>
      </c>
      <c r="I19" s="150" t="s">
        <v>22</v>
      </c>
      <c r="J19" s="183" t="s">
        <v>929</v>
      </c>
      <c r="K19" s="184"/>
      <c r="L19" s="185"/>
    </row>
    <row r="20" spans="1:17" s="106" customFormat="1" ht="60" customHeight="1">
      <c r="A20" s="148">
        <v>3</v>
      </c>
      <c r="B20" s="483" t="str">
        <f>+B8</f>
        <v>Hubert van Eck</v>
      </c>
      <c r="C20" s="483"/>
      <c r="D20" s="449" t="s">
        <v>815</v>
      </c>
      <c r="E20" s="449">
        <v>5</v>
      </c>
      <c r="F20" s="487" t="str">
        <f>+B10</f>
        <v>Iwan van Eeden</v>
      </c>
      <c r="G20" s="487"/>
      <c r="H20" s="451" t="s">
        <v>928</v>
      </c>
      <c r="I20" s="150" t="s">
        <v>23</v>
      </c>
      <c r="J20" s="183" t="s">
        <v>929</v>
      </c>
      <c r="K20" s="184"/>
      <c r="L20" s="185"/>
    </row>
    <row r="21" spans="1:17" s="106" customFormat="1" ht="60" customHeight="1">
      <c r="A21" s="148">
        <v>1</v>
      </c>
      <c r="B21" s="483" t="str">
        <f>+B6</f>
        <v>Jarrod Cousins</v>
      </c>
      <c r="C21" s="484"/>
      <c r="D21" s="449" t="s">
        <v>815</v>
      </c>
      <c r="E21" s="449" t="s">
        <v>844</v>
      </c>
      <c r="F21" s="487" t="s">
        <v>844</v>
      </c>
      <c r="G21" s="487"/>
      <c r="H21" s="451"/>
      <c r="I21" s="150" t="s">
        <v>329</v>
      </c>
      <c r="J21" s="183" t="s">
        <v>329</v>
      </c>
      <c r="K21" s="184" t="s">
        <v>329</v>
      </c>
      <c r="L21" s="185"/>
    </row>
    <row r="22" spans="1:17" s="106" customFormat="1" ht="60" customHeight="1">
      <c r="A22" s="148">
        <v>1</v>
      </c>
      <c r="B22" s="483" t="str">
        <f>+B6</f>
        <v>Jarrod Cousins</v>
      </c>
      <c r="C22" s="483"/>
      <c r="D22" s="449" t="s">
        <v>815</v>
      </c>
      <c r="E22" s="449">
        <v>5</v>
      </c>
      <c r="F22" s="487" t="str">
        <f>+B10</f>
        <v>Iwan van Eeden</v>
      </c>
      <c r="G22" s="487"/>
      <c r="H22" s="451" t="s">
        <v>928</v>
      </c>
      <c r="I22" s="150" t="s">
        <v>28</v>
      </c>
      <c r="J22" s="183" t="s">
        <v>929</v>
      </c>
      <c r="K22" s="184"/>
      <c r="L22" s="185"/>
    </row>
    <row r="23" spans="1:17" s="106" customFormat="1" ht="60" customHeight="1">
      <c r="A23" s="148">
        <v>2</v>
      </c>
      <c r="B23" s="483" t="str">
        <f>+B7</f>
        <v>Luhann Groenewald</v>
      </c>
      <c r="C23" s="483"/>
      <c r="D23" s="449" t="s">
        <v>815</v>
      </c>
      <c r="E23" s="449">
        <v>3</v>
      </c>
      <c r="F23" s="487" t="str">
        <f>+B8</f>
        <v>Hubert van Eck</v>
      </c>
      <c r="G23" s="487"/>
      <c r="H23" s="451" t="s">
        <v>928</v>
      </c>
      <c r="I23" s="150" t="s">
        <v>26</v>
      </c>
      <c r="J23" s="183" t="s">
        <v>929</v>
      </c>
      <c r="K23" s="184"/>
      <c r="L23" s="185"/>
    </row>
    <row r="24" spans="1:17" s="106" customFormat="1" ht="60" customHeight="1">
      <c r="A24" s="148">
        <v>4</v>
      </c>
      <c r="B24" s="483" t="str">
        <f>+B9</f>
        <v>Nikhil Pather</v>
      </c>
      <c r="C24" s="484"/>
      <c r="D24" s="449" t="s">
        <v>815</v>
      </c>
      <c r="E24" s="449" t="s">
        <v>844</v>
      </c>
      <c r="F24" s="487" t="s">
        <v>844</v>
      </c>
      <c r="G24" s="487"/>
      <c r="H24" s="451"/>
      <c r="I24" s="150" t="s">
        <v>329</v>
      </c>
      <c r="J24" s="183" t="s">
        <v>329</v>
      </c>
      <c r="K24" s="184" t="s">
        <v>329</v>
      </c>
      <c r="L24" s="185"/>
    </row>
    <row r="25" spans="1:17" s="105" customFormat="1" ht="60" customHeight="1">
      <c r="A25" s="148">
        <v>5</v>
      </c>
      <c r="B25" s="483" t="str">
        <f>+B10</f>
        <v>Iwan van Eeden</v>
      </c>
      <c r="C25" s="484"/>
      <c r="D25" s="449" t="s">
        <v>815</v>
      </c>
      <c r="E25" s="449" t="s">
        <v>844</v>
      </c>
      <c r="F25" s="487" t="s">
        <v>844</v>
      </c>
      <c r="G25" s="487"/>
      <c r="H25" s="451"/>
      <c r="I25" s="150" t="s">
        <v>329</v>
      </c>
      <c r="J25" s="183" t="s">
        <v>329</v>
      </c>
      <c r="K25" s="184" t="s">
        <v>329</v>
      </c>
      <c r="L25" s="185"/>
      <c r="M25" s="159"/>
      <c r="N25" s="159"/>
      <c r="O25" s="159"/>
      <c r="P25" s="159"/>
      <c r="Q25" s="159"/>
    </row>
    <row r="26" spans="1:17" s="106" customFormat="1" ht="60" customHeight="1">
      <c r="A26" s="148">
        <v>3</v>
      </c>
      <c r="B26" s="483" t="str">
        <f>+B8</f>
        <v>Hubert van Eck</v>
      </c>
      <c r="C26" s="484"/>
      <c r="D26" s="449" t="s">
        <v>815</v>
      </c>
      <c r="E26" s="449">
        <v>4</v>
      </c>
      <c r="F26" s="487" t="str">
        <f>+B9</f>
        <v>Nikhil Pather</v>
      </c>
      <c r="G26" s="487"/>
      <c r="H26" s="451" t="s">
        <v>36</v>
      </c>
      <c r="I26" s="150" t="s">
        <v>399</v>
      </c>
      <c r="J26" s="183" t="s">
        <v>929</v>
      </c>
      <c r="K26" s="184"/>
      <c r="L26" s="185"/>
      <c r="M26" s="162"/>
      <c r="N26" s="162"/>
      <c r="O26" s="162"/>
      <c r="P26" s="162"/>
      <c r="Q26" s="162"/>
    </row>
    <row r="27" spans="1:17" s="106" customFormat="1" ht="60" customHeight="1" thickBot="1">
      <c r="A27" s="152">
        <v>1</v>
      </c>
      <c r="B27" s="479" t="str">
        <f>+B6</f>
        <v>Jarrod Cousins</v>
      </c>
      <c r="C27" s="480"/>
      <c r="D27" s="452" t="s">
        <v>815</v>
      </c>
      <c r="E27" s="452">
        <v>2</v>
      </c>
      <c r="F27" s="536" t="str">
        <f>+B7</f>
        <v>Luhann Groenewald</v>
      </c>
      <c r="G27" s="536"/>
      <c r="H27" s="453" t="s">
        <v>36</v>
      </c>
      <c r="I27" s="153" t="s">
        <v>21</v>
      </c>
      <c r="J27" s="186" t="s">
        <v>929</v>
      </c>
      <c r="K27" s="187"/>
      <c r="L27" s="188"/>
      <c r="M27" s="162"/>
      <c r="N27" s="162"/>
      <c r="O27" s="162"/>
      <c r="P27" s="162"/>
      <c r="Q27" s="162"/>
    </row>
    <row r="28" spans="1:17" s="106" customFormat="1" ht="60" customHeight="1">
      <c r="A28" s="220"/>
      <c r="B28" s="259" t="s">
        <v>935</v>
      </c>
      <c r="C28" s="257"/>
      <c r="D28" s="220"/>
      <c r="E28" s="220"/>
      <c r="F28" s="221"/>
      <c r="G28" s="258"/>
      <c r="H28" s="221"/>
      <c r="I28" s="221"/>
      <c r="J28" s="222"/>
      <c r="K28" s="222"/>
      <c r="L28" s="222"/>
    </row>
    <row r="29" spans="1:17" s="106" customFormat="1" ht="60" customHeight="1" thickBot="1">
      <c r="A29" s="254"/>
      <c r="B29" s="10" t="s">
        <v>53</v>
      </c>
      <c r="C29" s="219"/>
      <c r="D29" s="219"/>
      <c r="E29" s="219"/>
      <c r="F29" s="219"/>
      <c r="G29" s="219"/>
      <c r="H29" s="219"/>
      <c r="I29" s="219"/>
      <c r="J29" s="219"/>
      <c r="K29" s="104"/>
      <c r="L29" s="104"/>
    </row>
    <row r="30" spans="1:17" s="106" customFormat="1" ht="60" customHeight="1">
      <c r="A30" s="125" t="s">
        <v>430</v>
      </c>
      <c r="B30" s="126" t="s">
        <v>86</v>
      </c>
      <c r="C30" s="127" t="str">
        <f>B31</f>
        <v>Alex Charlton</v>
      </c>
      <c r="D30" s="127" t="str">
        <f>B32</f>
        <v>Wouter Kuhn</v>
      </c>
      <c r="E30" s="127" t="str">
        <f>B33</f>
        <v>Ruhann van Eck</v>
      </c>
      <c r="F30" s="127" t="str">
        <f>B34</f>
        <v>Tian Smit</v>
      </c>
      <c r="G30" s="127" t="str">
        <f>B35</f>
        <v>Enrique Maartens</v>
      </c>
      <c r="H30" s="126" t="s">
        <v>807</v>
      </c>
      <c r="I30" s="128" t="s">
        <v>808</v>
      </c>
      <c r="J30" s="105"/>
      <c r="K30" s="105"/>
      <c r="L30" s="105"/>
    </row>
    <row r="31" spans="1:17" s="106" customFormat="1" ht="60" customHeight="1">
      <c r="A31" s="171">
        <v>1</v>
      </c>
      <c r="B31" s="242" t="s">
        <v>861</v>
      </c>
      <c r="C31" s="190"/>
      <c r="D31" s="191"/>
      <c r="E31" s="191"/>
      <c r="F31" s="191"/>
      <c r="G31" s="191"/>
      <c r="H31" s="228">
        <f>SUM(C31:G31)</f>
        <v>0</v>
      </c>
      <c r="I31" s="172">
        <f t="shared" ref="I31:I35" si="1">SUM(C31:G31)</f>
        <v>0</v>
      </c>
    </row>
    <row r="32" spans="1:17" s="106" customFormat="1" ht="57" customHeight="1">
      <c r="A32" s="171">
        <v>2</v>
      </c>
      <c r="B32" s="242" t="s">
        <v>862</v>
      </c>
      <c r="C32" s="191"/>
      <c r="D32" s="190"/>
      <c r="E32" s="191"/>
      <c r="F32" s="191"/>
      <c r="G32" s="191"/>
      <c r="H32" s="228">
        <f>SUM(C32:G32)</f>
        <v>0</v>
      </c>
      <c r="I32" s="172">
        <f t="shared" si="1"/>
        <v>0</v>
      </c>
    </row>
    <row r="33" spans="1:12" s="106" customFormat="1" ht="60" customHeight="1">
      <c r="A33" s="171">
        <v>3</v>
      </c>
      <c r="B33" s="242" t="s">
        <v>863</v>
      </c>
      <c r="C33" s="191"/>
      <c r="D33" s="191"/>
      <c r="E33" s="190"/>
      <c r="F33" s="191"/>
      <c r="G33" s="191"/>
      <c r="H33" s="228">
        <f>SUM(C33:G33)</f>
        <v>0</v>
      </c>
      <c r="I33" s="172">
        <f t="shared" si="1"/>
        <v>0</v>
      </c>
    </row>
    <row r="34" spans="1:12" s="106" customFormat="1" ht="60" customHeight="1">
      <c r="A34" s="171">
        <v>4</v>
      </c>
      <c r="B34" s="242" t="s">
        <v>864</v>
      </c>
      <c r="C34" s="191"/>
      <c r="D34" s="191"/>
      <c r="E34" s="191"/>
      <c r="F34" s="190"/>
      <c r="G34" s="191"/>
      <c r="H34" s="228">
        <f>SUM(C34:G34)</f>
        <v>0</v>
      </c>
      <c r="I34" s="172">
        <f t="shared" si="1"/>
        <v>0</v>
      </c>
    </row>
    <row r="35" spans="1:12" s="106" customFormat="1" ht="60" customHeight="1" thickBot="1">
      <c r="A35" s="173">
        <v>5</v>
      </c>
      <c r="B35" s="274" t="s">
        <v>912</v>
      </c>
      <c r="C35" s="193"/>
      <c r="D35" s="193"/>
      <c r="E35" s="193"/>
      <c r="F35" s="193"/>
      <c r="G35" s="194"/>
      <c r="H35" s="229">
        <f>SUM(C35:G35)</f>
        <v>0</v>
      </c>
      <c r="I35" s="175">
        <f t="shared" si="1"/>
        <v>0</v>
      </c>
    </row>
    <row r="36" spans="1:12" s="106" customFormat="1" ht="60" customHeight="1" thickBot="1">
      <c r="A36" s="196"/>
      <c r="B36" s="196"/>
      <c r="C36" s="196"/>
      <c r="D36" s="196"/>
      <c r="E36" s="196"/>
      <c r="F36" s="197"/>
      <c r="G36" s="197"/>
      <c r="H36" s="197"/>
      <c r="I36" s="197"/>
    </row>
    <row r="37" spans="1:12" s="106" customFormat="1" ht="60" customHeight="1" thickBot="1">
      <c r="A37" s="139" t="s">
        <v>809</v>
      </c>
      <c r="B37" s="473"/>
      <c r="C37" s="140"/>
      <c r="D37" s="140"/>
      <c r="E37" s="140"/>
      <c r="F37" s="140"/>
      <c r="G37" s="140"/>
      <c r="H37" s="140" t="s">
        <v>810</v>
      </c>
      <c r="I37" s="176" t="s">
        <v>811</v>
      </c>
      <c r="J37" s="177" t="s">
        <v>812</v>
      </c>
      <c r="K37" s="178" t="s">
        <v>813</v>
      </c>
      <c r="L37" s="179" t="s">
        <v>814</v>
      </c>
    </row>
    <row r="38" spans="1:12" s="106" customFormat="1" ht="60" customHeight="1">
      <c r="A38" s="469">
        <v>2</v>
      </c>
      <c r="B38" s="580" t="str">
        <f>+B32</f>
        <v>Wouter Kuhn</v>
      </c>
      <c r="C38" s="493"/>
      <c r="D38" s="450" t="s">
        <v>815</v>
      </c>
      <c r="E38" s="450">
        <v>4</v>
      </c>
      <c r="F38" s="494" t="str">
        <f>+B34</f>
        <v>Tian Smit</v>
      </c>
      <c r="G38" s="495"/>
      <c r="H38" s="454" t="s">
        <v>927</v>
      </c>
      <c r="I38" s="146" t="s">
        <v>1</v>
      </c>
      <c r="J38" s="180" t="s">
        <v>929</v>
      </c>
      <c r="K38" s="181"/>
      <c r="L38" s="182"/>
    </row>
    <row r="39" spans="1:12" s="106" customFormat="1" ht="60" customHeight="1">
      <c r="A39" s="470">
        <v>3</v>
      </c>
      <c r="B39" s="574" t="str">
        <f>+B33</f>
        <v>Ruhann van Eck</v>
      </c>
      <c r="C39" s="483"/>
      <c r="D39" s="449" t="s">
        <v>815</v>
      </c>
      <c r="E39" s="449">
        <v>5</v>
      </c>
      <c r="F39" s="485" t="str">
        <f>+B35</f>
        <v>Enrique Maartens</v>
      </c>
      <c r="G39" s="486"/>
      <c r="H39" s="451" t="s">
        <v>927</v>
      </c>
      <c r="I39" s="150" t="s">
        <v>2</v>
      </c>
      <c r="J39" s="183" t="s">
        <v>929</v>
      </c>
      <c r="K39" s="184"/>
      <c r="L39" s="185"/>
    </row>
    <row r="40" spans="1:12" s="106" customFormat="1" ht="60" customHeight="1">
      <c r="A40" s="470">
        <v>1</v>
      </c>
      <c r="B40" s="574" t="str">
        <f>+B31</f>
        <v>Alex Charlton</v>
      </c>
      <c r="C40" s="484"/>
      <c r="D40" s="449" t="s">
        <v>815</v>
      </c>
      <c r="E40" s="449" t="s">
        <v>844</v>
      </c>
      <c r="F40" s="485" t="s">
        <v>844</v>
      </c>
      <c r="G40" s="486"/>
      <c r="H40" s="451"/>
      <c r="I40" s="150" t="s">
        <v>329</v>
      </c>
      <c r="J40" s="183" t="s">
        <v>329</v>
      </c>
      <c r="K40" s="184" t="s">
        <v>329</v>
      </c>
      <c r="L40" s="185"/>
    </row>
    <row r="41" spans="1:12" s="106" customFormat="1" ht="60" customHeight="1">
      <c r="A41" s="470">
        <v>1</v>
      </c>
      <c r="B41" s="574" t="str">
        <f>+B31</f>
        <v>Alex Charlton</v>
      </c>
      <c r="C41" s="484"/>
      <c r="D41" s="449" t="s">
        <v>815</v>
      </c>
      <c r="E41" s="449">
        <v>3</v>
      </c>
      <c r="F41" s="485" t="str">
        <f>+B33</f>
        <v>Ruhann van Eck</v>
      </c>
      <c r="G41" s="486"/>
      <c r="H41" s="451" t="s">
        <v>928</v>
      </c>
      <c r="I41" s="150" t="s">
        <v>399</v>
      </c>
      <c r="J41" s="183" t="s">
        <v>929</v>
      </c>
      <c r="K41" s="184"/>
      <c r="L41" s="185"/>
    </row>
    <row r="42" spans="1:12" s="106" customFormat="1" ht="60" customHeight="1">
      <c r="A42" s="470">
        <v>4</v>
      </c>
      <c r="B42" s="574" t="str">
        <f>+B34</f>
        <v>Tian Smit</v>
      </c>
      <c r="C42" s="484"/>
      <c r="D42" s="449" t="s">
        <v>815</v>
      </c>
      <c r="E42" s="449">
        <v>5</v>
      </c>
      <c r="F42" s="485" t="str">
        <f>+B35</f>
        <v>Enrique Maartens</v>
      </c>
      <c r="G42" s="486"/>
      <c r="H42" s="451" t="s">
        <v>928</v>
      </c>
      <c r="I42" s="150" t="s">
        <v>21</v>
      </c>
      <c r="J42" s="183" t="s">
        <v>929</v>
      </c>
      <c r="K42" s="184"/>
      <c r="L42" s="185"/>
    </row>
    <row r="43" spans="1:12" s="106" customFormat="1" ht="60" customHeight="1">
      <c r="A43" s="470">
        <v>2</v>
      </c>
      <c r="B43" s="574" t="str">
        <f>+B32</f>
        <v>Wouter Kuhn</v>
      </c>
      <c r="C43" s="484"/>
      <c r="D43" s="449" t="s">
        <v>815</v>
      </c>
      <c r="E43" s="449" t="s">
        <v>844</v>
      </c>
      <c r="F43" s="485" t="s">
        <v>844</v>
      </c>
      <c r="G43" s="486"/>
      <c r="H43" s="451"/>
      <c r="I43" s="150" t="s">
        <v>329</v>
      </c>
      <c r="J43" s="183" t="s">
        <v>329</v>
      </c>
      <c r="K43" s="184" t="s">
        <v>329</v>
      </c>
      <c r="L43" s="185"/>
    </row>
    <row r="44" spans="1:12" s="106" customFormat="1" ht="60" customHeight="1">
      <c r="A44" s="470">
        <v>1</v>
      </c>
      <c r="B44" s="574" t="str">
        <f>+B31</f>
        <v>Alex Charlton</v>
      </c>
      <c r="C44" s="484"/>
      <c r="D44" s="449" t="s">
        <v>815</v>
      </c>
      <c r="E44" s="449">
        <v>4</v>
      </c>
      <c r="F44" s="485" t="str">
        <f>+B34</f>
        <v>Tian Smit</v>
      </c>
      <c r="G44" s="486"/>
      <c r="H44" s="451" t="s">
        <v>928</v>
      </c>
      <c r="I44" s="150" t="s">
        <v>24</v>
      </c>
      <c r="J44" s="183" t="s">
        <v>929</v>
      </c>
      <c r="K44" s="184"/>
      <c r="L44" s="185"/>
    </row>
    <row r="45" spans="1:12" s="106" customFormat="1" ht="60" customHeight="1">
      <c r="A45" s="470">
        <v>2</v>
      </c>
      <c r="B45" s="579" t="str">
        <f>+B32</f>
        <v>Wouter Kuhn</v>
      </c>
      <c r="C45" s="486"/>
      <c r="D45" s="449" t="s">
        <v>815</v>
      </c>
      <c r="E45" s="449">
        <v>5</v>
      </c>
      <c r="F45" s="485" t="str">
        <f>+B35</f>
        <v>Enrique Maartens</v>
      </c>
      <c r="G45" s="486"/>
      <c r="H45" s="451" t="s">
        <v>928</v>
      </c>
      <c r="I45" s="150" t="s">
        <v>25</v>
      </c>
      <c r="J45" s="183" t="s">
        <v>929</v>
      </c>
      <c r="K45" s="184"/>
      <c r="L45" s="185"/>
    </row>
    <row r="46" spans="1:12" s="106" customFormat="1" ht="60" customHeight="1">
      <c r="A46" s="470">
        <v>3</v>
      </c>
      <c r="B46" s="574" t="str">
        <f>B33</f>
        <v>Ruhann van Eck</v>
      </c>
      <c r="C46" s="483"/>
      <c r="D46" s="449" t="s">
        <v>815</v>
      </c>
      <c r="E46" s="449" t="s">
        <v>844</v>
      </c>
      <c r="F46" s="485" t="s">
        <v>844</v>
      </c>
      <c r="G46" s="486"/>
      <c r="H46" s="451"/>
      <c r="I46" s="150" t="s">
        <v>329</v>
      </c>
      <c r="J46" s="183" t="s">
        <v>329</v>
      </c>
      <c r="K46" s="184" t="s">
        <v>329</v>
      </c>
      <c r="L46" s="185"/>
    </row>
    <row r="47" spans="1:12" s="106" customFormat="1" ht="60" customHeight="1">
      <c r="A47" s="471">
        <v>1</v>
      </c>
      <c r="B47" s="574" t="str">
        <f>+B31</f>
        <v>Alex Charlton</v>
      </c>
      <c r="C47" s="483"/>
      <c r="D47" s="449" t="s">
        <v>815</v>
      </c>
      <c r="E47" s="449">
        <v>5</v>
      </c>
      <c r="F47" s="487" t="str">
        <f>+B35</f>
        <v>Enrique Maartens</v>
      </c>
      <c r="G47" s="487"/>
      <c r="H47" s="451" t="s">
        <v>928</v>
      </c>
      <c r="I47" s="150" t="s">
        <v>29</v>
      </c>
      <c r="J47" s="183" t="s">
        <v>929</v>
      </c>
      <c r="K47" s="184"/>
      <c r="L47" s="185"/>
    </row>
    <row r="48" spans="1:12" s="106" customFormat="1" ht="60" customHeight="1">
      <c r="A48" s="471">
        <v>2</v>
      </c>
      <c r="B48" s="574" t="str">
        <f>+B32</f>
        <v>Wouter Kuhn</v>
      </c>
      <c r="C48" s="483"/>
      <c r="D48" s="449" t="s">
        <v>815</v>
      </c>
      <c r="E48" s="449">
        <v>3</v>
      </c>
      <c r="F48" s="487" t="str">
        <f>+B33</f>
        <v>Ruhann van Eck</v>
      </c>
      <c r="G48" s="487"/>
      <c r="H48" s="451" t="s">
        <v>928</v>
      </c>
      <c r="I48" s="150" t="s">
        <v>30</v>
      </c>
      <c r="J48" s="183" t="s">
        <v>929</v>
      </c>
      <c r="K48" s="184"/>
      <c r="L48" s="185"/>
    </row>
    <row r="49" spans="1:12" s="106" customFormat="1" ht="60" customHeight="1">
      <c r="A49" s="470">
        <v>4</v>
      </c>
      <c r="B49" s="574" t="str">
        <f>+B34</f>
        <v>Tian Smit</v>
      </c>
      <c r="C49" s="484"/>
      <c r="D49" s="449" t="s">
        <v>815</v>
      </c>
      <c r="E49" s="449" t="s">
        <v>844</v>
      </c>
      <c r="F49" s="485" t="s">
        <v>844</v>
      </c>
      <c r="G49" s="486"/>
      <c r="H49" s="451"/>
      <c r="I49" s="150" t="s">
        <v>329</v>
      </c>
      <c r="J49" s="183" t="s">
        <v>329</v>
      </c>
      <c r="K49" s="184" t="s">
        <v>329</v>
      </c>
      <c r="L49" s="185"/>
    </row>
    <row r="50" spans="1:12" s="106" customFormat="1" ht="60" customHeight="1">
      <c r="A50" s="470">
        <v>5</v>
      </c>
      <c r="B50" s="574" t="str">
        <f>+B35</f>
        <v>Enrique Maartens</v>
      </c>
      <c r="C50" s="484"/>
      <c r="D50" s="449" t="s">
        <v>815</v>
      </c>
      <c r="E50" s="449" t="s">
        <v>844</v>
      </c>
      <c r="F50" s="485" t="s">
        <v>844</v>
      </c>
      <c r="G50" s="486"/>
      <c r="H50" s="451"/>
      <c r="I50" s="150" t="s">
        <v>329</v>
      </c>
      <c r="J50" s="183" t="s">
        <v>329</v>
      </c>
      <c r="K50" s="184" t="s">
        <v>329</v>
      </c>
      <c r="L50" s="185"/>
    </row>
    <row r="51" spans="1:12" s="106" customFormat="1" ht="60" customHeight="1">
      <c r="A51" s="470">
        <v>3</v>
      </c>
      <c r="B51" s="574" t="str">
        <f>+B33</f>
        <v>Ruhann van Eck</v>
      </c>
      <c r="C51" s="484"/>
      <c r="D51" s="449" t="s">
        <v>815</v>
      </c>
      <c r="E51" s="449">
        <v>4</v>
      </c>
      <c r="F51" s="485" t="str">
        <f>+B34</f>
        <v>Tian Smit</v>
      </c>
      <c r="G51" s="486"/>
      <c r="H51" s="451" t="s">
        <v>36</v>
      </c>
      <c r="I51" s="150" t="s">
        <v>397</v>
      </c>
      <c r="J51" s="183" t="s">
        <v>929</v>
      </c>
      <c r="K51" s="184"/>
      <c r="L51" s="185"/>
    </row>
    <row r="52" spans="1:12" ht="60" customHeight="1" thickBot="1">
      <c r="A52" s="472">
        <v>1</v>
      </c>
      <c r="B52" s="575" t="str">
        <f>+B31</f>
        <v>Alex Charlton</v>
      </c>
      <c r="C52" s="480"/>
      <c r="D52" s="452" t="s">
        <v>815</v>
      </c>
      <c r="E52" s="452">
        <v>2</v>
      </c>
      <c r="F52" s="481" t="str">
        <f>+B32</f>
        <v>Wouter Kuhn</v>
      </c>
      <c r="G52" s="482"/>
      <c r="H52" s="453" t="s">
        <v>36</v>
      </c>
      <c r="I52" s="153" t="s">
        <v>398</v>
      </c>
      <c r="J52" s="186" t="s">
        <v>929</v>
      </c>
      <c r="K52" s="187"/>
      <c r="L52" s="188"/>
    </row>
    <row r="53" spans="1:12" ht="60" customHeight="1" thickBot="1">
      <c r="A53" s="220"/>
      <c r="B53" s="259" t="s">
        <v>934</v>
      </c>
      <c r="C53" s="257"/>
      <c r="D53" s="220"/>
      <c r="E53" s="220"/>
      <c r="F53" s="221"/>
      <c r="G53" s="258"/>
      <c r="H53" s="221"/>
      <c r="I53" s="221"/>
      <c r="J53" s="222"/>
      <c r="K53" s="222"/>
      <c r="L53" s="222"/>
    </row>
    <row r="54" spans="1:12" ht="60" customHeight="1" thickBot="1">
      <c r="A54" s="260" t="s">
        <v>887</v>
      </c>
      <c r="B54" s="576"/>
      <c r="C54" s="576"/>
      <c r="D54" s="261" t="s">
        <v>815</v>
      </c>
      <c r="E54" s="261" t="s">
        <v>62</v>
      </c>
      <c r="F54" s="577"/>
      <c r="G54" s="578"/>
      <c r="H54" s="262" t="s">
        <v>36</v>
      </c>
      <c r="I54" s="263" t="s">
        <v>22</v>
      </c>
      <c r="J54" s="264" t="s">
        <v>929</v>
      </c>
      <c r="K54" s="265"/>
      <c r="L54" s="266"/>
    </row>
    <row r="55" spans="1:12" ht="30" customHeight="1"/>
    <row r="56" spans="1:12" ht="30" customHeight="1"/>
    <row r="57" spans="1:12" ht="30" customHeight="1"/>
    <row r="58" spans="1:12" ht="30" customHeight="1"/>
    <row r="59" spans="1:12" ht="30" customHeight="1"/>
  </sheetData>
  <mergeCells count="67">
    <mergeCell ref="A12:C12"/>
    <mergeCell ref="B16:C16"/>
    <mergeCell ref="F16:G16"/>
    <mergeCell ref="B17:C17"/>
    <mergeCell ref="F17:G17"/>
    <mergeCell ref="B27:C27"/>
    <mergeCell ref="F27:G27"/>
    <mergeCell ref="B18:C18"/>
    <mergeCell ref="F18:G18"/>
    <mergeCell ref="B13:C13"/>
    <mergeCell ref="F13:G13"/>
    <mergeCell ref="B14:C14"/>
    <mergeCell ref="F14:G14"/>
    <mergeCell ref="B15:C15"/>
    <mergeCell ref="F15:G15"/>
    <mergeCell ref="B24:C24"/>
    <mergeCell ref="F24:G24"/>
    <mergeCell ref="B25:C25"/>
    <mergeCell ref="F25:G25"/>
    <mergeCell ref="B26:C26"/>
    <mergeCell ref="F26:G26"/>
    <mergeCell ref="B38:C38"/>
    <mergeCell ref="F38:G38"/>
    <mergeCell ref="A2:J2"/>
    <mergeCell ref="A1:J1"/>
    <mergeCell ref="A4:J4"/>
    <mergeCell ref="B3:K3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39:C39"/>
    <mergeCell ref="F39:G39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4:C54"/>
    <mergeCell ref="F54:G54"/>
  </mergeCells>
  <phoneticPr fontId="0" type="noConversion"/>
  <pageMargins left="0.96" right="0.13" top="0.13" bottom="0.34" header="0.51181102362204722" footer="0.13"/>
  <pageSetup paperSize="9" scale="25" orientation="portrait" r:id="rId1"/>
  <headerFooter alignWithMargins="0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workbookViewId="0">
      <selection activeCell="B11" sqref="B11:B15"/>
    </sheetView>
  </sheetViews>
  <sheetFormatPr defaultRowHeight="27"/>
  <cols>
    <col min="1" max="1" width="9.140625" style="23"/>
    <col min="2" max="2" width="38.7109375" style="23" bestFit="1" customWidth="1"/>
    <col min="3" max="3" width="9.140625" style="23"/>
    <col min="4" max="4" width="10.42578125" style="23" customWidth="1"/>
    <col min="5" max="5" width="38.5703125" style="23" bestFit="1" customWidth="1"/>
    <col min="6" max="16384" width="9.140625" style="23"/>
  </cols>
  <sheetData>
    <row r="1" spans="1:6" s="24" customFormat="1" ht="30" customHeight="1">
      <c r="A1" s="24" t="s">
        <v>798</v>
      </c>
    </row>
    <row r="2" spans="1:6" s="24" customFormat="1" ht="30" customHeight="1"/>
    <row r="3" spans="1:6" s="24" customFormat="1" ht="29.25">
      <c r="A3" s="24" t="s">
        <v>65</v>
      </c>
      <c r="D3" s="24" t="s">
        <v>66</v>
      </c>
    </row>
    <row r="5" spans="1:6" ht="31.5">
      <c r="A5" s="168">
        <v>1</v>
      </c>
      <c r="B5" s="168" t="s">
        <v>353</v>
      </c>
      <c r="D5" s="119">
        <v>1</v>
      </c>
      <c r="E5" s="119"/>
      <c r="F5" s="23" t="s">
        <v>48</v>
      </c>
    </row>
    <row r="6" spans="1:6" ht="31.5">
      <c r="A6" s="168">
        <v>2</v>
      </c>
      <c r="B6" s="168" t="s">
        <v>865</v>
      </c>
      <c r="D6" s="119">
        <v>2</v>
      </c>
      <c r="E6" s="119"/>
      <c r="F6" s="23" t="s">
        <v>48</v>
      </c>
    </row>
    <row r="7" spans="1:6" ht="31.5">
      <c r="A7" s="168">
        <v>3</v>
      </c>
      <c r="B7" s="168" t="s">
        <v>348</v>
      </c>
      <c r="D7" s="119">
        <v>3</v>
      </c>
      <c r="E7" s="119"/>
      <c r="F7" s="23" t="s">
        <v>48</v>
      </c>
    </row>
    <row r="8" spans="1:6" ht="31.5">
      <c r="A8" s="168">
        <v>4</v>
      </c>
      <c r="B8" s="168" t="s">
        <v>334</v>
      </c>
      <c r="D8" s="119">
        <v>4</v>
      </c>
      <c r="E8" s="119"/>
    </row>
    <row r="9" spans="1:6" ht="31.5">
      <c r="A9" s="168">
        <v>5</v>
      </c>
      <c r="B9" s="168" t="s">
        <v>352</v>
      </c>
      <c r="D9" s="119">
        <v>5</v>
      </c>
      <c r="E9" s="119"/>
    </row>
    <row r="10" spans="1:6" ht="31.5">
      <c r="A10" s="168">
        <v>6</v>
      </c>
      <c r="B10" s="168" t="s">
        <v>866</v>
      </c>
      <c r="D10" s="119">
        <v>6</v>
      </c>
      <c r="E10" s="120"/>
    </row>
    <row r="11" spans="1:6" ht="31.5">
      <c r="A11" s="168">
        <v>7</v>
      </c>
      <c r="B11" s="168" t="s">
        <v>351</v>
      </c>
      <c r="D11" s="119">
        <v>7</v>
      </c>
      <c r="E11" s="120"/>
    </row>
    <row r="12" spans="1:6" ht="31.5">
      <c r="A12" s="168">
        <v>8</v>
      </c>
      <c r="B12" s="168" t="s">
        <v>354</v>
      </c>
      <c r="D12" s="119">
        <v>8</v>
      </c>
      <c r="E12" s="120"/>
    </row>
    <row r="13" spans="1:6" ht="31.5">
      <c r="A13" s="168">
        <v>9</v>
      </c>
      <c r="B13" s="168" t="s">
        <v>355</v>
      </c>
      <c r="D13" s="119">
        <v>9</v>
      </c>
      <c r="E13" s="119"/>
    </row>
    <row r="14" spans="1:6" ht="31.5">
      <c r="A14" s="168">
        <v>10</v>
      </c>
      <c r="B14" s="168" t="s">
        <v>867</v>
      </c>
      <c r="D14" s="119">
        <v>10</v>
      </c>
      <c r="E14" s="119"/>
    </row>
    <row r="15" spans="1:6" ht="31.5">
      <c r="A15" s="168">
        <v>11</v>
      </c>
      <c r="B15" s="168" t="s">
        <v>357</v>
      </c>
      <c r="D15" s="119">
        <v>11</v>
      </c>
      <c r="E15" s="119"/>
    </row>
    <row r="16" spans="1:6" ht="31.5">
      <c r="A16" s="168">
        <v>12</v>
      </c>
      <c r="B16" s="168" t="s">
        <v>868</v>
      </c>
      <c r="D16" s="119">
        <v>12</v>
      </c>
      <c r="E16" s="119"/>
    </row>
    <row r="17" spans="1:6" ht="31.5">
      <c r="A17" s="168">
        <v>13</v>
      </c>
      <c r="B17" s="168" t="s">
        <v>414</v>
      </c>
      <c r="D17" s="119">
        <v>13</v>
      </c>
      <c r="E17" s="119"/>
      <c r="F17" s="23" t="s">
        <v>48</v>
      </c>
    </row>
    <row r="18" spans="1:6" ht="31.5">
      <c r="A18" s="168">
        <v>14</v>
      </c>
      <c r="B18" s="168" t="s">
        <v>358</v>
      </c>
      <c r="D18" s="119">
        <v>14</v>
      </c>
      <c r="E18" s="120"/>
    </row>
    <row r="19" spans="1:6" ht="31.5">
      <c r="A19" s="168">
        <v>15</v>
      </c>
      <c r="B19" s="168" t="s">
        <v>341</v>
      </c>
      <c r="D19" s="119">
        <v>15</v>
      </c>
      <c r="E19" s="120"/>
    </row>
    <row r="20" spans="1:6" ht="31.5">
      <c r="A20" s="168">
        <v>16</v>
      </c>
      <c r="B20" s="168" t="s">
        <v>340</v>
      </c>
      <c r="D20" s="119">
        <v>16</v>
      </c>
      <c r="E20" s="120"/>
    </row>
    <row r="21" spans="1:6" ht="31.5">
      <c r="A21" s="168">
        <v>17</v>
      </c>
      <c r="B21" s="168" t="s">
        <v>872</v>
      </c>
      <c r="D21" s="119">
        <v>17</v>
      </c>
      <c r="E21" s="119"/>
    </row>
    <row r="22" spans="1:6" ht="31.5">
      <c r="A22" s="168">
        <v>18</v>
      </c>
      <c r="B22" s="168" t="s">
        <v>870</v>
      </c>
      <c r="C22" s="23" t="s">
        <v>874</v>
      </c>
      <c r="D22" s="119">
        <v>18</v>
      </c>
      <c r="E22" s="119"/>
    </row>
    <row r="23" spans="1:6" ht="31.5">
      <c r="A23" s="168">
        <v>19</v>
      </c>
      <c r="B23" s="168" t="s">
        <v>871</v>
      </c>
      <c r="C23" s="23" t="s">
        <v>874</v>
      </c>
      <c r="D23" s="119">
        <v>19</v>
      </c>
      <c r="E23" s="119"/>
    </row>
    <row r="24" spans="1:6" ht="31.5">
      <c r="A24" s="168">
        <v>20</v>
      </c>
      <c r="B24" s="168" t="s">
        <v>869</v>
      </c>
      <c r="C24" s="23" t="s">
        <v>874</v>
      </c>
      <c r="D24" s="119">
        <v>20</v>
      </c>
      <c r="E24" s="119"/>
    </row>
    <row r="25" spans="1:6" ht="31.5">
      <c r="A25" s="168">
        <v>21</v>
      </c>
      <c r="B25" s="168" t="s">
        <v>873</v>
      </c>
      <c r="C25" s="23" t="s">
        <v>874</v>
      </c>
      <c r="D25" s="119">
        <v>21</v>
      </c>
      <c r="E25" s="119"/>
    </row>
    <row r="26" spans="1:6">
      <c r="D26" s="23" t="s">
        <v>937</v>
      </c>
    </row>
    <row r="27" spans="1:6">
      <c r="D27" s="411" t="s">
        <v>938</v>
      </c>
    </row>
    <row r="28" spans="1:6">
      <c r="D28" s="411" t="s">
        <v>939</v>
      </c>
    </row>
    <row r="29" spans="1:6">
      <c r="D29" s="411" t="s">
        <v>940</v>
      </c>
    </row>
  </sheetData>
  <sortState ref="B22:B26">
    <sortCondition ref="B22"/>
  </sortState>
  <pageMargins left="0.7" right="0.7" top="0.75" bottom="0.75" header="0.3" footer="0.3"/>
  <pageSetup scale="78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9"/>
  <sheetViews>
    <sheetView zoomScale="50" zoomScaleNormal="50" zoomScaleSheetLayoutView="55" workbookViewId="0">
      <selection activeCell="O68" sqref="O68"/>
    </sheetView>
  </sheetViews>
  <sheetFormatPr defaultRowHeight="26.25"/>
  <cols>
    <col min="1" max="1" width="6.140625" style="13" customWidth="1"/>
    <col min="2" max="2" width="30.7109375" style="25" customWidth="1"/>
    <col min="3" max="3" width="31" style="11" customWidth="1"/>
    <col min="4" max="8" width="30.7109375" style="11" customWidth="1"/>
    <col min="9" max="9" width="17.42578125" style="11" customWidth="1"/>
    <col min="10" max="10" width="17.85546875" style="11" bestFit="1" customWidth="1"/>
    <col min="11" max="11" width="18.7109375" style="25" customWidth="1"/>
    <col min="12" max="12" width="33.42578125" style="25" customWidth="1"/>
    <col min="13" max="16384" width="9.140625" style="25"/>
  </cols>
  <sheetData>
    <row r="1" spans="1:17" s="7" customFormat="1" ht="54.75">
      <c r="A1" s="489" t="s">
        <v>798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17" s="156" customFormat="1" ht="60" customHeight="1">
      <c r="A2" s="490" t="s">
        <v>6</v>
      </c>
      <c r="B2" s="491"/>
      <c r="C2" s="491"/>
      <c r="D2" s="491"/>
      <c r="E2" s="491"/>
      <c r="F2" s="491"/>
      <c r="G2" s="491"/>
      <c r="H2" s="491"/>
      <c r="I2" s="491"/>
      <c r="J2" s="491"/>
    </row>
    <row r="3" spans="1:17" s="156" customFormat="1" ht="60" customHeight="1">
      <c r="A3" s="19"/>
      <c r="B3" s="492" t="s">
        <v>932</v>
      </c>
      <c r="C3" s="492"/>
      <c r="D3" s="492"/>
      <c r="E3" s="492"/>
      <c r="F3" s="492"/>
      <c r="G3" s="492"/>
      <c r="H3" s="492"/>
      <c r="I3" s="492"/>
      <c r="J3" s="492"/>
      <c r="K3" s="492"/>
    </row>
    <row r="4" spans="1:17" ht="60" customHeight="1" thickBot="1">
      <c r="A4" s="9"/>
      <c r="B4" s="10" t="s">
        <v>52</v>
      </c>
    </row>
    <row r="5" spans="1:17" s="105" customFormat="1" ht="66">
      <c r="A5" s="125" t="s">
        <v>430</v>
      </c>
      <c r="B5" s="126" t="s">
        <v>86</v>
      </c>
      <c r="C5" s="127" t="str">
        <f>B6</f>
        <v>Dylan Niemack</v>
      </c>
      <c r="D5" s="127" t="str">
        <f>B7</f>
        <v>Gareth Craigen</v>
      </c>
      <c r="E5" s="127" t="str">
        <f>B8</f>
        <v>Brett McLachlan</v>
      </c>
      <c r="F5" s="127" t="str">
        <f>B9</f>
        <v>Damian Groenewald</v>
      </c>
      <c r="G5" s="127" t="str">
        <f>B10</f>
        <v>Steyn van Wyk</v>
      </c>
      <c r="H5" s="127" t="str">
        <f>B11</f>
        <v xml:space="preserve">Liam van der Merwe </v>
      </c>
      <c r="I5" s="126" t="s">
        <v>807</v>
      </c>
      <c r="J5" s="128" t="s">
        <v>808</v>
      </c>
      <c r="K5" s="159"/>
      <c r="L5" s="158"/>
      <c r="M5" s="159"/>
      <c r="N5" s="159"/>
      <c r="O5" s="159"/>
      <c r="P5" s="159"/>
      <c r="Q5" s="159"/>
    </row>
    <row r="6" spans="1:17" s="106" customFormat="1" ht="66">
      <c r="A6" s="129">
        <v>1</v>
      </c>
      <c r="B6" s="242" t="s">
        <v>353</v>
      </c>
      <c r="C6" s="131"/>
      <c r="D6" s="132"/>
      <c r="E6" s="132"/>
      <c r="F6" s="132"/>
      <c r="G6" s="132"/>
      <c r="H6" s="132"/>
      <c r="I6" s="133">
        <f>SUM(C6:H6)</f>
        <v>0</v>
      </c>
      <c r="J6" s="236"/>
      <c r="K6" s="162"/>
      <c r="L6" s="161"/>
      <c r="M6" s="162"/>
      <c r="N6" s="162"/>
      <c r="O6" s="162"/>
      <c r="P6" s="162"/>
      <c r="Q6" s="162"/>
    </row>
    <row r="7" spans="1:17" s="106" customFormat="1" ht="66">
      <c r="A7" s="129">
        <v>2</v>
      </c>
      <c r="B7" s="242" t="s">
        <v>865</v>
      </c>
      <c r="C7" s="132"/>
      <c r="D7" s="131"/>
      <c r="E7" s="132"/>
      <c r="F7" s="132"/>
      <c r="G7" s="132"/>
      <c r="H7" s="132"/>
      <c r="I7" s="133">
        <f t="shared" ref="I7:I11" si="0">SUM(C7:H7)</f>
        <v>0</v>
      </c>
      <c r="J7" s="236"/>
      <c r="K7" s="162"/>
      <c r="L7" s="161"/>
      <c r="M7" s="162"/>
      <c r="N7" s="162"/>
      <c r="O7" s="162"/>
      <c r="P7" s="162"/>
      <c r="Q7" s="162"/>
    </row>
    <row r="8" spans="1:17" s="106" customFormat="1" ht="66">
      <c r="A8" s="129">
        <v>3</v>
      </c>
      <c r="B8" s="242" t="s">
        <v>348</v>
      </c>
      <c r="C8" s="132"/>
      <c r="D8" s="132"/>
      <c r="E8" s="131"/>
      <c r="F8" s="132"/>
      <c r="G8" s="132"/>
      <c r="H8" s="132"/>
      <c r="I8" s="133">
        <f t="shared" si="0"/>
        <v>0</v>
      </c>
      <c r="J8" s="236"/>
      <c r="K8" s="161"/>
      <c r="L8" s="161"/>
      <c r="M8" s="162"/>
      <c r="N8" s="162"/>
      <c r="O8" s="162"/>
      <c r="P8" s="162"/>
      <c r="Q8" s="162"/>
    </row>
    <row r="9" spans="1:17" s="106" customFormat="1" ht="66">
      <c r="A9" s="129">
        <v>4</v>
      </c>
      <c r="B9" s="242" t="s">
        <v>334</v>
      </c>
      <c r="C9" s="132"/>
      <c r="D9" s="132"/>
      <c r="E9" s="132"/>
      <c r="F9" s="131"/>
      <c r="G9" s="132"/>
      <c r="H9" s="132"/>
      <c r="I9" s="133">
        <f t="shared" si="0"/>
        <v>0</v>
      </c>
      <c r="J9" s="236"/>
      <c r="K9" s="161"/>
      <c r="L9" s="161"/>
      <c r="M9" s="162"/>
      <c r="N9" s="162"/>
      <c r="O9" s="162"/>
      <c r="P9" s="162"/>
      <c r="Q9" s="162"/>
    </row>
    <row r="10" spans="1:17" s="106" customFormat="1" ht="66">
      <c r="A10" s="129">
        <v>5</v>
      </c>
      <c r="B10" s="242" t="s">
        <v>352</v>
      </c>
      <c r="C10" s="132"/>
      <c r="D10" s="132"/>
      <c r="E10" s="132"/>
      <c r="F10" s="132"/>
      <c r="G10" s="131"/>
      <c r="H10" s="134"/>
      <c r="I10" s="133">
        <f t="shared" si="0"/>
        <v>0</v>
      </c>
      <c r="J10" s="236"/>
      <c r="K10" s="161"/>
      <c r="L10" s="161"/>
      <c r="M10" s="162"/>
      <c r="N10" s="162"/>
      <c r="O10" s="162"/>
      <c r="P10" s="162"/>
      <c r="Q10" s="162"/>
    </row>
    <row r="11" spans="1:17" s="106" customFormat="1" ht="66.75" thickBot="1">
      <c r="A11" s="135">
        <v>6</v>
      </c>
      <c r="B11" s="243" t="s">
        <v>866</v>
      </c>
      <c r="C11" s="237"/>
      <c r="D11" s="237"/>
      <c r="E11" s="237"/>
      <c r="F11" s="237"/>
      <c r="G11" s="237"/>
      <c r="H11" s="238"/>
      <c r="I11" s="239">
        <f t="shared" si="0"/>
        <v>0</v>
      </c>
      <c r="J11" s="240"/>
      <c r="K11" s="162"/>
      <c r="L11" s="162"/>
      <c r="M11" s="162"/>
      <c r="N11" s="162"/>
      <c r="O11" s="162"/>
      <c r="P11" s="162"/>
      <c r="Q11" s="162"/>
    </row>
    <row r="12" spans="1:17" s="106" customFormat="1" ht="60" customHeight="1" thickBot="1">
      <c r="A12" s="196"/>
      <c r="B12" s="196"/>
      <c r="C12" s="196"/>
      <c r="D12" s="196"/>
      <c r="E12" s="196"/>
      <c r="F12" s="197"/>
      <c r="G12" s="197"/>
      <c r="H12" s="197"/>
      <c r="I12" s="197"/>
      <c r="J12" s="197"/>
      <c r="K12" s="162"/>
      <c r="L12" s="162"/>
    </row>
    <row r="13" spans="1:17" s="103" customFormat="1" ht="60" customHeight="1">
      <c r="A13" s="139" t="s">
        <v>809</v>
      </c>
      <c r="B13" s="140"/>
      <c r="C13" s="140"/>
      <c r="D13" s="140"/>
      <c r="E13" s="140"/>
      <c r="F13" s="140"/>
      <c r="G13" s="140"/>
      <c r="H13" s="140" t="s">
        <v>810</v>
      </c>
      <c r="I13" s="140" t="s">
        <v>811</v>
      </c>
      <c r="J13" s="141" t="s">
        <v>812</v>
      </c>
      <c r="K13" s="142" t="s">
        <v>813</v>
      </c>
      <c r="L13" s="143" t="s">
        <v>814</v>
      </c>
    </row>
    <row r="14" spans="1:17" s="106" customFormat="1" ht="60" customHeight="1">
      <c r="A14" s="148">
        <v>2</v>
      </c>
      <c r="B14" s="531" t="str">
        <f>+B7</f>
        <v>Gareth Craigen</v>
      </c>
      <c r="C14" s="532"/>
      <c r="D14" s="149" t="s">
        <v>815</v>
      </c>
      <c r="E14" s="149">
        <v>6</v>
      </c>
      <c r="F14" s="487" t="str">
        <f>+B11</f>
        <v xml:space="preserve">Liam van der Merwe </v>
      </c>
      <c r="G14" s="533"/>
      <c r="H14" s="166" t="s">
        <v>927</v>
      </c>
      <c r="I14" s="166" t="s">
        <v>33</v>
      </c>
      <c r="J14" s="150" t="s">
        <v>930</v>
      </c>
      <c r="K14" s="150"/>
      <c r="L14" s="151"/>
    </row>
    <row r="15" spans="1:17" s="106" customFormat="1" ht="60" customHeight="1">
      <c r="A15" s="148">
        <v>3</v>
      </c>
      <c r="B15" s="531" t="str">
        <f>+B8</f>
        <v>Brett McLachlan</v>
      </c>
      <c r="C15" s="532"/>
      <c r="D15" s="149" t="s">
        <v>815</v>
      </c>
      <c r="E15" s="149">
        <v>5</v>
      </c>
      <c r="F15" s="487" t="str">
        <f>B10</f>
        <v>Steyn van Wyk</v>
      </c>
      <c r="G15" s="533"/>
      <c r="H15" s="166" t="s">
        <v>927</v>
      </c>
      <c r="I15" s="166" t="s">
        <v>2</v>
      </c>
      <c r="J15" s="150" t="s">
        <v>926</v>
      </c>
      <c r="K15" s="150"/>
      <c r="L15" s="151"/>
    </row>
    <row r="16" spans="1:17" s="106" customFormat="1" ht="60" customHeight="1">
      <c r="A16" s="148">
        <v>1</v>
      </c>
      <c r="B16" s="531" t="str">
        <f>+B6</f>
        <v>Dylan Niemack</v>
      </c>
      <c r="C16" s="532"/>
      <c r="D16" s="149" t="s">
        <v>815</v>
      </c>
      <c r="E16" s="149">
        <v>4</v>
      </c>
      <c r="F16" s="487" t="str">
        <f>+B9</f>
        <v>Damian Groenewald</v>
      </c>
      <c r="G16" s="533"/>
      <c r="H16" s="166" t="s">
        <v>927</v>
      </c>
      <c r="I16" s="166" t="s">
        <v>7</v>
      </c>
      <c r="J16" s="150" t="s">
        <v>930</v>
      </c>
      <c r="K16" s="150"/>
      <c r="L16" s="151"/>
    </row>
    <row r="17" spans="1:12" s="106" customFormat="1" ht="60" customHeight="1">
      <c r="A17" s="148"/>
      <c r="B17" s="531"/>
      <c r="C17" s="532"/>
      <c r="D17" s="149"/>
      <c r="E17" s="149"/>
      <c r="F17" s="487"/>
      <c r="G17" s="533"/>
      <c r="H17" s="166"/>
      <c r="I17" s="166"/>
      <c r="J17" s="150"/>
      <c r="K17" s="150"/>
      <c r="L17" s="151"/>
    </row>
    <row r="18" spans="1:12" s="106" customFormat="1" ht="60" customHeight="1">
      <c r="A18" s="148">
        <v>3</v>
      </c>
      <c r="B18" s="531" t="str">
        <f>+B8</f>
        <v>Brett McLachlan</v>
      </c>
      <c r="C18" s="532"/>
      <c r="D18" s="149" t="s">
        <v>815</v>
      </c>
      <c r="E18" s="149">
        <v>6</v>
      </c>
      <c r="F18" s="487" t="str">
        <f>B11</f>
        <v xml:space="preserve">Liam van der Merwe </v>
      </c>
      <c r="G18" s="533"/>
      <c r="H18" s="401" t="s">
        <v>927</v>
      </c>
      <c r="I18" s="166" t="s">
        <v>8</v>
      </c>
      <c r="J18" s="150" t="s">
        <v>929</v>
      </c>
      <c r="K18" s="150"/>
      <c r="L18" s="151"/>
    </row>
    <row r="19" spans="1:12" s="106" customFormat="1" ht="60" customHeight="1">
      <c r="A19" s="148">
        <v>2</v>
      </c>
      <c r="B19" s="531" t="str">
        <f>+B7</f>
        <v>Gareth Craigen</v>
      </c>
      <c r="C19" s="532"/>
      <c r="D19" s="149" t="s">
        <v>815</v>
      </c>
      <c r="E19" s="149">
        <v>4</v>
      </c>
      <c r="F19" s="487" t="str">
        <f>+B9</f>
        <v>Damian Groenewald</v>
      </c>
      <c r="G19" s="533"/>
      <c r="H19" s="166" t="s">
        <v>928</v>
      </c>
      <c r="I19" s="166" t="s">
        <v>399</v>
      </c>
      <c r="J19" s="150" t="s">
        <v>926</v>
      </c>
      <c r="K19" s="150"/>
      <c r="L19" s="151"/>
    </row>
    <row r="20" spans="1:12" s="106" customFormat="1" ht="60" customHeight="1">
      <c r="A20" s="148">
        <v>1</v>
      </c>
      <c r="B20" s="531" t="str">
        <f>+B6</f>
        <v>Dylan Niemack</v>
      </c>
      <c r="C20" s="532"/>
      <c r="D20" s="149" t="s">
        <v>815</v>
      </c>
      <c r="E20" s="149">
        <v>5</v>
      </c>
      <c r="F20" s="487" t="str">
        <f>+B10</f>
        <v>Steyn van Wyk</v>
      </c>
      <c r="G20" s="533"/>
      <c r="H20" s="166" t="s">
        <v>928</v>
      </c>
      <c r="I20" s="166" t="s">
        <v>21</v>
      </c>
      <c r="J20" s="150" t="s">
        <v>930</v>
      </c>
      <c r="K20" s="150"/>
      <c r="L20" s="151"/>
    </row>
    <row r="21" spans="1:12" s="106" customFormat="1" ht="60" customHeight="1">
      <c r="A21" s="148"/>
      <c r="B21" s="531"/>
      <c r="C21" s="532"/>
      <c r="D21" s="149"/>
      <c r="E21" s="149"/>
      <c r="F21" s="487"/>
      <c r="G21" s="533"/>
      <c r="H21" s="166"/>
      <c r="I21" s="166"/>
      <c r="J21" s="150"/>
      <c r="K21" s="150"/>
      <c r="L21" s="151"/>
    </row>
    <row r="22" spans="1:12" s="106" customFormat="1" ht="60" customHeight="1">
      <c r="A22" s="148">
        <v>2</v>
      </c>
      <c r="B22" s="531" t="str">
        <f>+B7</f>
        <v>Gareth Craigen</v>
      </c>
      <c r="C22" s="532"/>
      <c r="D22" s="149" t="s">
        <v>815</v>
      </c>
      <c r="E22" s="149">
        <v>3</v>
      </c>
      <c r="F22" s="487" t="str">
        <f>+B8</f>
        <v>Brett McLachlan</v>
      </c>
      <c r="G22" s="533"/>
      <c r="H22" s="166" t="s">
        <v>928</v>
      </c>
      <c r="I22" s="234" t="s">
        <v>28</v>
      </c>
      <c r="J22" s="150" t="s">
        <v>930</v>
      </c>
      <c r="K22" s="150"/>
      <c r="L22" s="151"/>
    </row>
    <row r="23" spans="1:12" s="106" customFormat="1" ht="60" customHeight="1">
      <c r="A23" s="148">
        <v>1</v>
      </c>
      <c r="B23" s="531" t="str">
        <f>+B6</f>
        <v>Dylan Niemack</v>
      </c>
      <c r="C23" s="532"/>
      <c r="D23" s="149" t="s">
        <v>815</v>
      </c>
      <c r="E23" s="149">
        <v>6</v>
      </c>
      <c r="F23" s="487" t="str">
        <f>+B11</f>
        <v xml:space="preserve">Liam van der Merwe </v>
      </c>
      <c r="G23" s="533"/>
      <c r="H23" s="166" t="s">
        <v>928</v>
      </c>
      <c r="I23" s="166" t="s">
        <v>26</v>
      </c>
      <c r="J23" s="150" t="s">
        <v>930</v>
      </c>
      <c r="K23" s="150"/>
      <c r="L23" s="151"/>
    </row>
    <row r="24" spans="1:12" s="106" customFormat="1" ht="60" customHeight="1">
      <c r="A24" s="148">
        <v>4</v>
      </c>
      <c r="B24" s="538" t="str">
        <f>+B9</f>
        <v>Damian Groenewald</v>
      </c>
      <c r="C24" s="532"/>
      <c r="D24" s="149" t="s">
        <v>815</v>
      </c>
      <c r="E24" s="149">
        <v>5</v>
      </c>
      <c r="F24" s="487" t="str">
        <f>+B10</f>
        <v>Steyn van Wyk</v>
      </c>
      <c r="G24" s="533"/>
      <c r="H24" s="166" t="s">
        <v>928</v>
      </c>
      <c r="I24" s="166" t="s">
        <v>27</v>
      </c>
      <c r="J24" s="150" t="s">
        <v>930</v>
      </c>
      <c r="K24" s="150"/>
      <c r="L24" s="151"/>
    </row>
    <row r="25" spans="1:12" s="106" customFormat="1" ht="60" customHeight="1">
      <c r="A25" s="148"/>
      <c r="B25" s="538"/>
      <c r="C25" s="532"/>
      <c r="D25" s="149"/>
      <c r="E25" s="149"/>
      <c r="F25" s="487"/>
      <c r="G25" s="533"/>
      <c r="H25" s="166"/>
      <c r="I25" s="166"/>
      <c r="J25" s="150"/>
      <c r="K25" s="150"/>
      <c r="L25" s="151"/>
    </row>
    <row r="26" spans="1:12" s="106" customFormat="1" ht="60" customHeight="1">
      <c r="A26" s="148">
        <v>1</v>
      </c>
      <c r="B26" s="531" t="str">
        <f>+B6</f>
        <v>Dylan Niemack</v>
      </c>
      <c r="C26" s="532"/>
      <c r="D26" s="149" t="s">
        <v>815</v>
      </c>
      <c r="E26" s="149">
        <v>3</v>
      </c>
      <c r="F26" s="487" t="str">
        <f>B8</f>
        <v>Brett McLachlan</v>
      </c>
      <c r="G26" s="533"/>
      <c r="H26" s="166" t="s">
        <v>928</v>
      </c>
      <c r="I26" s="166" t="s">
        <v>44</v>
      </c>
      <c r="J26" s="150" t="s">
        <v>930</v>
      </c>
      <c r="K26" s="150"/>
      <c r="L26" s="151"/>
    </row>
    <row r="27" spans="1:12" s="106" customFormat="1" ht="60" customHeight="1">
      <c r="A27" s="148">
        <v>2</v>
      </c>
      <c r="B27" s="531" t="str">
        <f>B7</f>
        <v>Gareth Craigen</v>
      </c>
      <c r="C27" s="532"/>
      <c r="D27" s="149" t="s">
        <v>815</v>
      </c>
      <c r="E27" s="149">
        <v>5</v>
      </c>
      <c r="F27" s="487" t="str">
        <f>+B10</f>
        <v>Steyn van Wyk</v>
      </c>
      <c r="G27" s="533"/>
      <c r="H27" s="166" t="s">
        <v>928</v>
      </c>
      <c r="I27" s="166" t="s">
        <v>44</v>
      </c>
      <c r="J27" s="150" t="s">
        <v>926</v>
      </c>
      <c r="K27" s="150"/>
      <c r="L27" s="151"/>
    </row>
    <row r="28" spans="1:12" s="106" customFormat="1" ht="60" customHeight="1">
      <c r="A28" s="148">
        <v>4</v>
      </c>
      <c r="B28" s="531" t="str">
        <f>+B9</f>
        <v>Damian Groenewald</v>
      </c>
      <c r="C28" s="532"/>
      <c r="D28" s="149" t="s">
        <v>815</v>
      </c>
      <c r="E28" s="149">
        <v>6</v>
      </c>
      <c r="F28" s="487" t="str">
        <f>B11</f>
        <v xml:space="preserve">Liam van der Merwe </v>
      </c>
      <c r="G28" s="533"/>
      <c r="H28" s="166" t="s">
        <v>928</v>
      </c>
      <c r="I28" s="166" t="s">
        <v>44</v>
      </c>
      <c r="J28" s="150" t="s">
        <v>925</v>
      </c>
      <c r="K28" s="150"/>
      <c r="L28" s="151"/>
    </row>
    <row r="29" spans="1:12" s="106" customFormat="1" ht="60" customHeight="1">
      <c r="A29" s="148"/>
      <c r="B29" s="531"/>
      <c r="C29" s="532"/>
      <c r="D29" s="149"/>
      <c r="E29" s="149"/>
      <c r="F29" s="487"/>
      <c r="G29" s="533"/>
      <c r="H29" s="166"/>
      <c r="I29" s="166"/>
      <c r="J29" s="150"/>
      <c r="K29" s="150"/>
      <c r="L29" s="151"/>
    </row>
    <row r="30" spans="1:12" s="106" customFormat="1" ht="60" customHeight="1">
      <c r="A30" s="148">
        <v>5</v>
      </c>
      <c r="B30" s="531" t="str">
        <f>+B10</f>
        <v>Steyn van Wyk</v>
      </c>
      <c r="C30" s="532"/>
      <c r="D30" s="149" t="s">
        <v>815</v>
      </c>
      <c r="E30" s="149">
        <v>6</v>
      </c>
      <c r="F30" s="487" t="str">
        <f>+B11</f>
        <v xml:space="preserve">Liam van der Merwe </v>
      </c>
      <c r="G30" s="533"/>
      <c r="H30" s="166" t="s">
        <v>36</v>
      </c>
      <c r="I30" s="166" t="s">
        <v>21</v>
      </c>
      <c r="J30" s="150" t="s">
        <v>930</v>
      </c>
      <c r="K30" s="150"/>
      <c r="L30" s="151"/>
    </row>
    <row r="31" spans="1:12" s="106" customFormat="1" ht="60" customHeight="1">
      <c r="A31" s="148">
        <v>3</v>
      </c>
      <c r="B31" s="531" t="str">
        <f>+B8</f>
        <v>Brett McLachlan</v>
      </c>
      <c r="C31" s="532"/>
      <c r="D31" s="149" t="s">
        <v>815</v>
      </c>
      <c r="E31" s="149">
        <v>4</v>
      </c>
      <c r="F31" s="487" t="str">
        <f>+B9</f>
        <v>Damian Groenewald</v>
      </c>
      <c r="G31" s="533"/>
      <c r="H31" s="166" t="s">
        <v>36</v>
      </c>
      <c r="I31" s="166" t="s">
        <v>21</v>
      </c>
      <c r="J31" s="150" t="s">
        <v>926</v>
      </c>
      <c r="K31" s="150"/>
      <c r="L31" s="151"/>
    </row>
    <row r="32" spans="1:12" s="106" customFormat="1" ht="60" customHeight="1" thickBot="1">
      <c r="A32" s="152">
        <v>1</v>
      </c>
      <c r="B32" s="534" t="str">
        <f>+B6</f>
        <v>Dylan Niemack</v>
      </c>
      <c r="C32" s="535"/>
      <c r="D32" s="136" t="s">
        <v>815</v>
      </c>
      <c r="E32" s="136">
        <v>2</v>
      </c>
      <c r="F32" s="536" t="str">
        <f>+B7</f>
        <v>Gareth Craigen</v>
      </c>
      <c r="G32" s="537"/>
      <c r="H32" s="167" t="s">
        <v>36</v>
      </c>
      <c r="I32" s="167" t="s">
        <v>22</v>
      </c>
      <c r="J32" s="153" t="s">
        <v>930</v>
      </c>
      <c r="K32" s="153"/>
      <c r="L32" s="154"/>
    </row>
    <row r="33" spans="1:12" s="106" customFormat="1" ht="60" customHeight="1">
      <c r="A33" s="220"/>
      <c r="B33" s="259" t="s">
        <v>936</v>
      </c>
      <c r="C33" s="257"/>
      <c r="D33" s="220"/>
      <c r="E33" s="220"/>
      <c r="F33" s="221"/>
      <c r="G33" s="258"/>
      <c r="H33" s="221"/>
      <c r="I33" s="221"/>
      <c r="J33" s="222"/>
      <c r="K33" s="222"/>
      <c r="L33" s="222"/>
    </row>
    <row r="34" spans="1:12" s="106" customFormat="1" ht="60" customHeight="1" thickBot="1">
      <c r="A34" s="220"/>
      <c r="B34" s="455" t="s">
        <v>53</v>
      </c>
      <c r="C34" s="257"/>
      <c r="D34" s="220"/>
      <c r="E34" s="220"/>
      <c r="F34" s="221"/>
      <c r="G34" s="258"/>
      <c r="H34" s="221"/>
      <c r="I34" s="221"/>
      <c r="J34" s="222"/>
      <c r="K34" s="222"/>
      <c r="L34" s="222"/>
    </row>
    <row r="35" spans="1:12" s="105" customFormat="1" ht="66">
      <c r="A35" s="125" t="s">
        <v>430</v>
      </c>
      <c r="B35" s="126" t="s">
        <v>86</v>
      </c>
      <c r="C35" s="127" t="str">
        <f>B36</f>
        <v>Kyle Holloway</v>
      </c>
      <c r="D35" s="127" t="str">
        <f>B37</f>
        <v>Divan Esterhuizen</v>
      </c>
      <c r="E35" s="127" t="str">
        <f>B38</f>
        <v>Henro Rademeyer</v>
      </c>
      <c r="F35" s="127" t="str">
        <f>B39</f>
        <v>Richard Upfold</v>
      </c>
      <c r="G35" s="127" t="str">
        <f>B40</f>
        <v>Rivoni Mathebula</v>
      </c>
      <c r="H35" s="126" t="s">
        <v>807</v>
      </c>
      <c r="I35" s="128" t="s">
        <v>808</v>
      </c>
    </row>
    <row r="36" spans="1:12" s="106" customFormat="1" ht="60" customHeight="1">
      <c r="A36" s="171">
        <v>1</v>
      </c>
      <c r="B36" s="242" t="s">
        <v>351</v>
      </c>
      <c r="C36" s="190"/>
      <c r="D36" s="191"/>
      <c r="E36" s="191"/>
      <c r="F36" s="191"/>
      <c r="G36" s="191"/>
      <c r="H36" s="228">
        <f>SUM(C36:G36)</f>
        <v>0</v>
      </c>
      <c r="I36" s="172">
        <f t="shared" ref="I36:I40" si="1">SUM(C36:G36)</f>
        <v>0</v>
      </c>
    </row>
    <row r="37" spans="1:12" s="106" customFormat="1" ht="67.5" customHeight="1">
      <c r="A37" s="171">
        <v>2</v>
      </c>
      <c r="B37" s="242" t="s">
        <v>354</v>
      </c>
      <c r="C37" s="191"/>
      <c r="D37" s="190"/>
      <c r="E37" s="191"/>
      <c r="F37" s="191"/>
      <c r="G37" s="191"/>
      <c r="H37" s="228">
        <f>SUM(C37:G37)</f>
        <v>0</v>
      </c>
      <c r="I37" s="172">
        <f t="shared" si="1"/>
        <v>0</v>
      </c>
    </row>
    <row r="38" spans="1:12" s="106" customFormat="1" ht="66">
      <c r="A38" s="171">
        <v>3</v>
      </c>
      <c r="B38" s="242" t="s">
        <v>355</v>
      </c>
      <c r="C38" s="191"/>
      <c r="D38" s="191"/>
      <c r="E38" s="190"/>
      <c r="F38" s="191"/>
      <c r="G38" s="191"/>
      <c r="H38" s="228">
        <f>SUM(C38:G38)</f>
        <v>0</v>
      </c>
      <c r="I38" s="172">
        <f t="shared" si="1"/>
        <v>0</v>
      </c>
    </row>
    <row r="39" spans="1:12" s="106" customFormat="1" ht="60" customHeight="1">
      <c r="A39" s="171">
        <v>4</v>
      </c>
      <c r="B39" s="242" t="s">
        <v>867</v>
      </c>
      <c r="C39" s="191"/>
      <c r="D39" s="191"/>
      <c r="E39" s="191"/>
      <c r="F39" s="190"/>
      <c r="G39" s="191"/>
      <c r="H39" s="228">
        <f>SUM(C39:G39)</f>
        <v>0</v>
      </c>
      <c r="I39" s="172">
        <f t="shared" si="1"/>
        <v>0</v>
      </c>
    </row>
    <row r="40" spans="1:12" s="106" customFormat="1" ht="66.75" thickBot="1">
      <c r="A40" s="173">
        <v>5</v>
      </c>
      <c r="B40" s="243" t="s">
        <v>357</v>
      </c>
      <c r="C40" s="193"/>
      <c r="D40" s="193"/>
      <c r="E40" s="193"/>
      <c r="F40" s="193"/>
      <c r="G40" s="194"/>
      <c r="H40" s="229">
        <f>SUM(C40:G40)</f>
        <v>0</v>
      </c>
      <c r="I40" s="175">
        <f t="shared" si="1"/>
        <v>0</v>
      </c>
    </row>
    <row r="41" spans="1:12" s="106" customFormat="1" ht="60" customHeight="1" thickBot="1">
      <c r="A41" s="196"/>
      <c r="B41" s="196"/>
      <c r="C41" s="196"/>
      <c r="D41" s="196"/>
      <c r="E41" s="196"/>
      <c r="F41" s="197"/>
      <c r="G41" s="197"/>
      <c r="H41" s="197"/>
      <c r="I41" s="197"/>
    </row>
    <row r="42" spans="1:12" s="106" customFormat="1" ht="60" customHeight="1" thickBot="1">
      <c r="A42" s="139" t="s">
        <v>809</v>
      </c>
      <c r="B42" s="140"/>
      <c r="C42" s="140"/>
      <c r="D42" s="140"/>
      <c r="E42" s="140"/>
      <c r="F42" s="140"/>
      <c r="G42" s="140"/>
      <c r="H42" s="140" t="s">
        <v>810</v>
      </c>
      <c r="I42" s="176" t="s">
        <v>811</v>
      </c>
      <c r="J42" s="177" t="s">
        <v>812</v>
      </c>
      <c r="K42" s="178" t="s">
        <v>813</v>
      </c>
      <c r="L42" s="179" t="s">
        <v>814</v>
      </c>
    </row>
    <row r="43" spans="1:12" s="106" customFormat="1" ht="60" customHeight="1">
      <c r="A43" s="144">
        <v>2</v>
      </c>
      <c r="B43" s="493" t="str">
        <f>+B37</f>
        <v>Divan Esterhuizen</v>
      </c>
      <c r="C43" s="493"/>
      <c r="D43" s="443" t="s">
        <v>815</v>
      </c>
      <c r="E43" s="443">
        <v>4</v>
      </c>
      <c r="F43" s="494" t="str">
        <f>+B39</f>
        <v>Richard Upfold</v>
      </c>
      <c r="G43" s="495"/>
      <c r="H43" s="442" t="s">
        <v>927</v>
      </c>
      <c r="I43" s="442" t="s">
        <v>1</v>
      </c>
      <c r="J43" s="150" t="s">
        <v>930</v>
      </c>
      <c r="K43" s="181"/>
      <c r="L43" s="182"/>
    </row>
    <row r="44" spans="1:12" s="106" customFormat="1" ht="60" customHeight="1">
      <c r="A44" s="148">
        <v>3</v>
      </c>
      <c r="B44" s="483" t="str">
        <f>+B38</f>
        <v>Henro Rademeyer</v>
      </c>
      <c r="C44" s="483"/>
      <c r="D44" s="440" t="s">
        <v>815</v>
      </c>
      <c r="E44" s="440">
        <v>5</v>
      </c>
      <c r="F44" s="485" t="str">
        <f>+B40</f>
        <v>Rivoni Mathebula</v>
      </c>
      <c r="G44" s="486"/>
      <c r="H44" s="442" t="s">
        <v>927</v>
      </c>
      <c r="I44" s="442" t="s">
        <v>1</v>
      </c>
      <c r="J44" s="150" t="s">
        <v>926</v>
      </c>
      <c r="K44" s="184"/>
      <c r="L44" s="185"/>
    </row>
    <row r="45" spans="1:12" s="106" customFormat="1" ht="60" customHeight="1">
      <c r="A45" s="148">
        <v>1</v>
      </c>
      <c r="B45" s="483" t="str">
        <f>+B36</f>
        <v>Kyle Holloway</v>
      </c>
      <c r="C45" s="484"/>
      <c r="D45" s="440" t="s">
        <v>815</v>
      </c>
      <c r="E45" s="440" t="s">
        <v>844</v>
      </c>
      <c r="F45" s="485" t="s">
        <v>844</v>
      </c>
      <c r="G45" s="486"/>
      <c r="H45" s="442"/>
      <c r="I45" s="442"/>
      <c r="J45" s="150"/>
      <c r="K45" s="184" t="s">
        <v>329</v>
      </c>
      <c r="L45" s="185"/>
    </row>
    <row r="46" spans="1:12" s="106" customFormat="1" ht="60" customHeight="1">
      <c r="A46" s="148">
        <v>1</v>
      </c>
      <c r="B46" s="483" t="str">
        <f>+B36</f>
        <v>Kyle Holloway</v>
      </c>
      <c r="C46" s="484"/>
      <c r="D46" s="440" t="s">
        <v>815</v>
      </c>
      <c r="E46" s="440">
        <v>3</v>
      </c>
      <c r="F46" s="485" t="str">
        <f>+B38</f>
        <v>Henro Rademeyer</v>
      </c>
      <c r="G46" s="486"/>
      <c r="H46" s="442" t="s">
        <v>928</v>
      </c>
      <c r="I46" s="442" t="s">
        <v>399</v>
      </c>
      <c r="J46" s="150" t="s">
        <v>930</v>
      </c>
      <c r="K46" s="184"/>
      <c r="L46" s="185"/>
    </row>
    <row r="47" spans="1:12" s="106" customFormat="1" ht="60" customHeight="1">
      <c r="A47" s="148">
        <v>4</v>
      </c>
      <c r="B47" s="483" t="str">
        <f>+B39</f>
        <v>Richard Upfold</v>
      </c>
      <c r="C47" s="484"/>
      <c r="D47" s="440" t="s">
        <v>815</v>
      </c>
      <c r="E47" s="440">
        <v>5</v>
      </c>
      <c r="F47" s="485" t="str">
        <f>+B40</f>
        <v>Rivoni Mathebula</v>
      </c>
      <c r="G47" s="486"/>
      <c r="H47" s="401" t="s">
        <v>927</v>
      </c>
      <c r="I47" s="442" t="s">
        <v>8</v>
      </c>
      <c r="J47" s="150" t="s">
        <v>930</v>
      </c>
      <c r="K47" s="184"/>
      <c r="L47" s="185"/>
    </row>
    <row r="48" spans="1:12" s="106" customFormat="1" ht="60" customHeight="1">
      <c r="A48" s="148">
        <v>2</v>
      </c>
      <c r="B48" s="483" t="str">
        <f>+B37</f>
        <v>Divan Esterhuizen</v>
      </c>
      <c r="C48" s="484"/>
      <c r="D48" s="440" t="s">
        <v>815</v>
      </c>
      <c r="E48" s="440" t="s">
        <v>844</v>
      </c>
      <c r="F48" s="485" t="s">
        <v>844</v>
      </c>
      <c r="G48" s="486"/>
      <c r="H48" s="442"/>
      <c r="I48" s="442"/>
      <c r="J48" s="150"/>
      <c r="K48" s="184" t="s">
        <v>329</v>
      </c>
      <c r="L48" s="185"/>
    </row>
    <row r="49" spans="1:12" s="106" customFormat="1" ht="60" customHeight="1">
      <c r="A49" s="148">
        <v>1</v>
      </c>
      <c r="B49" s="483" t="str">
        <f>+B36</f>
        <v>Kyle Holloway</v>
      </c>
      <c r="C49" s="484"/>
      <c r="D49" s="440" t="s">
        <v>815</v>
      </c>
      <c r="E49" s="440">
        <v>4</v>
      </c>
      <c r="F49" s="485" t="str">
        <f>+B39</f>
        <v>Richard Upfold</v>
      </c>
      <c r="G49" s="486"/>
      <c r="H49" s="441" t="s">
        <v>928</v>
      </c>
      <c r="I49" s="441" t="s">
        <v>29</v>
      </c>
      <c r="J49" s="423" t="s">
        <v>930</v>
      </c>
      <c r="K49" s="184"/>
      <c r="L49" s="185"/>
    </row>
    <row r="50" spans="1:12" s="106" customFormat="1" ht="60" customHeight="1">
      <c r="A50" s="148">
        <v>2</v>
      </c>
      <c r="B50" s="488" t="str">
        <f>+B37</f>
        <v>Divan Esterhuizen</v>
      </c>
      <c r="C50" s="486"/>
      <c r="D50" s="440" t="s">
        <v>815</v>
      </c>
      <c r="E50" s="440">
        <v>5</v>
      </c>
      <c r="F50" s="485" t="str">
        <f>+B40</f>
        <v>Rivoni Mathebula</v>
      </c>
      <c r="G50" s="486"/>
      <c r="H50" s="442" t="s">
        <v>928</v>
      </c>
      <c r="I50" s="442" t="s">
        <v>1197</v>
      </c>
      <c r="J50" s="150" t="s">
        <v>930</v>
      </c>
      <c r="K50" s="184"/>
      <c r="L50" s="185"/>
    </row>
    <row r="51" spans="1:12" s="106" customFormat="1" ht="60" customHeight="1">
      <c r="A51" s="148">
        <v>3</v>
      </c>
      <c r="B51" s="483" t="str">
        <f>B38</f>
        <v>Henro Rademeyer</v>
      </c>
      <c r="C51" s="483"/>
      <c r="D51" s="440" t="s">
        <v>815</v>
      </c>
      <c r="E51" s="440" t="s">
        <v>844</v>
      </c>
      <c r="F51" s="485" t="s">
        <v>844</v>
      </c>
      <c r="G51" s="486"/>
      <c r="H51" s="442"/>
      <c r="I51" s="442"/>
      <c r="J51" s="150"/>
      <c r="K51" s="184" t="s">
        <v>329</v>
      </c>
      <c r="L51" s="185"/>
    </row>
    <row r="52" spans="1:12" s="106" customFormat="1" ht="60" customHeight="1">
      <c r="A52" s="148">
        <v>1</v>
      </c>
      <c r="B52" s="483" t="str">
        <f>+B36</f>
        <v>Kyle Holloway</v>
      </c>
      <c r="C52" s="483"/>
      <c r="D52" s="440" t="s">
        <v>815</v>
      </c>
      <c r="E52" s="440">
        <v>5</v>
      </c>
      <c r="F52" s="487" t="str">
        <f>+B40</f>
        <v>Rivoni Mathebula</v>
      </c>
      <c r="G52" s="487"/>
      <c r="H52" s="442" t="s">
        <v>928</v>
      </c>
      <c r="I52" s="442" t="s">
        <v>33</v>
      </c>
      <c r="J52" s="150" t="s">
        <v>926</v>
      </c>
      <c r="K52" s="184"/>
      <c r="L52" s="185"/>
    </row>
    <row r="53" spans="1:12" s="106" customFormat="1" ht="60" customHeight="1">
      <c r="A53" s="148">
        <v>2</v>
      </c>
      <c r="B53" s="483" t="str">
        <f>+B37</f>
        <v>Divan Esterhuizen</v>
      </c>
      <c r="C53" s="483"/>
      <c r="D53" s="440" t="s">
        <v>815</v>
      </c>
      <c r="E53" s="440">
        <v>3</v>
      </c>
      <c r="F53" s="487" t="str">
        <f>+B38</f>
        <v>Henro Rademeyer</v>
      </c>
      <c r="G53" s="487"/>
      <c r="H53" s="442" t="s">
        <v>928</v>
      </c>
      <c r="I53" s="441" t="s">
        <v>33</v>
      </c>
      <c r="J53" s="150" t="s">
        <v>929</v>
      </c>
      <c r="K53" s="184"/>
      <c r="L53" s="185"/>
    </row>
    <row r="54" spans="1:12" s="106" customFormat="1" ht="60" customHeight="1">
      <c r="A54" s="148">
        <v>4</v>
      </c>
      <c r="B54" s="483" t="str">
        <f>+B39</f>
        <v>Richard Upfold</v>
      </c>
      <c r="C54" s="484"/>
      <c r="D54" s="440" t="s">
        <v>815</v>
      </c>
      <c r="E54" s="440" t="s">
        <v>844</v>
      </c>
      <c r="F54" s="485" t="s">
        <v>844</v>
      </c>
      <c r="G54" s="486"/>
      <c r="H54" s="442"/>
      <c r="I54" s="442"/>
      <c r="J54" s="150"/>
      <c r="K54" s="184" t="s">
        <v>329</v>
      </c>
      <c r="L54" s="185"/>
    </row>
    <row r="55" spans="1:12" s="106" customFormat="1" ht="60" customHeight="1">
      <c r="A55" s="148">
        <v>5</v>
      </c>
      <c r="B55" s="483" t="str">
        <f>+B40</f>
        <v>Rivoni Mathebula</v>
      </c>
      <c r="C55" s="484"/>
      <c r="D55" s="440" t="s">
        <v>815</v>
      </c>
      <c r="E55" s="440" t="s">
        <v>844</v>
      </c>
      <c r="F55" s="485" t="s">
        <v>844</v>
      </c>
      <c r="G55" s="486"/>
      <c r="H55" s="442"/>
      <c r="I55" s="442"/>
      <c r="J55" s="150"/>
      <c r="K55" s="184" t="s">
        <v>329</v>
      </c>
      <c r="L55" s="185"/>
    </row>
    <row r="56" spans="1:12" s="106" customFormat="1" ht="60" customHeight="1">
      <c r="A56" s="148">
        <v>3</v>
      </c>
      <c r="B56" s="483" t="str">
        <f>+B38</f>
        <v>Henro Rademeyer</v>
      </c>
      <c r="C56" s="484"/>
      <c r="D56" s="440" t="s">
        <v>815</v>
      </c>
      <c r="E56" s="440">
        <v>4</v>
      </c>
      <c r="F56" s="485" t="str">
        <f>+B39</f>
        <v>Richard Upfold</v>
      </c>
      <c r="G56" s="486"/>
      <c r="H56" s="442" t="s">
        <v>928</v>
      </c>
      <c r="I56" s="442" t="s">
        <v>7</v>
      </c>
      <c r="J56" s="150" t="s">
        <v>929</v>
      </c>
      <c r="K56" s="184"/>
      <c r="L56" s="185"/>
    </row>
    <row r="57" spans="1:12" s="106" customFormat="1" ht="60" customHeight="1" thickBot="1">
      <c r="A57" s="152">
        <v>1</v>
      </c>
      <c r="B57" s="479" t="str">
        <f>+B36</f>
        <v>Kyle Holloway</v>
      </c>
      <c r="C57" s="480"/>
      <c r="D57" s="439" t="s">
        <v>815</v>
      </c>
      <c r="E57" s="439">
        <v>2</v>
      </c>
      <c r="F57" s="481" t="str">
        <f>+B37</f>
        <v>Divan Esterhuizen</v>
      </c>
      <c r="G57" s="482"/>
      <c r="H57" s="442" t="s">
        <v>928</v>
      </c>
      <c r="I57" s="442" t="s">
        <v>7</v>
      </c>
      <c r="J57" s="150" t="s">
        <v>930</v>
      </c>
      <c r="K57" s="187"/>
      <c r="L57" s="188"/>
    </row>
    <row r="58" spans="1:12" s="106" customFormat="1" ht="60" customHeight="1" thickBot="1">
      <c r="A58" s="220"/>
      <c r="B58" s="259" t="s">
        <v>934</v>
      </c>
      <c r="C58" s="257"/>
      <c r="D58" s="220"/>
      <c r="E58" s="220"/>
      <c r="F58" s="221"/>
      <c r="G58" s="258"/>
      <c r="H58" s="221"/>
      <c r="I58" s="221"/>
      <c r="J58" s="222"/>
      <c r="K58" s="222"/>
      <c r="L58" s="222"/>
    </row>
    <row r="59" spans="1:12" s="106" customFormat="1" ht="60" customHeight="1" thickBot="1">
      <c r="A59" s="260" t="s">
        <v>883</v>
      </c>
      <c r="B59" s="576"/>
      <c r="C59" s="576"/>
      <c r="D59" s="261" t="s">
        <v>815</v>
      </c>
      <c r="E59" s="261" t="s">
        <v>62</v>
      </c>
      <c r="F59" s="577"/>
      <c r="G59" s="578"/>
      <c r="H59" s="262" t="s">
        <v>36</v>
      </c>
      <c r="I59" s="263" t="s">
        <v>23</v>
      </c>
      <c r="J59" s="264" t="s">
        <v>930</v>
      </c>
      <c r="K59" s="265"/>
      <c r="L59" s="266"/>
    </row>
    <row r="60" spans="1:12" s="106" customFormat="1" ht="60" customHeight="1" thickBot="1">
      <c r="A60" s="164"/>
      <c r="B60" s="10" t="s">
        <v>67</v>
      </c>
      <c r="C60" s="164"/>
      <c r="D60" s="165"/>
      <c r="E60" s="164"/>
      <c r="F60" s="164"/>
      <c r="G60" s="165"/>
      <c r="H60" s="165"/>
      <c r="I60" s="164"/>
    </row>
    <row r="61" spans="1:12" s="105" customFormat="1" ht="60" customHeight="1">
      <c r="A61" s="125" t="s">
        <v>430</v>
      </c>
      <c r="B61" s="126" t="s">
        <v>86</v>
      </c>
      <c r="C61" s="127" t="str">
        <f>B62</f>
        <v>Sello Mgayiya</v>
      </c>
      <c r="D61" s="127" t="str">
        <f>B63</f>
        <v>Nathan Arnoldi</v>
      </c>
      <c r="E61" s="127" t="str">
        <f>B64</f>
        <v>Jacobus Botha</v>
      </c>
      <c r="F61" s="127" t="str">
        <f>B65</f>
        <v>Hanru Poggenpoel</v>
      </c>
      <c r="G61" s="127" t="str">
        <f>B66</f>
        <v>Udore Barwise</v>
      </c>
      <c r="H61" s="126" t="s">
        <v>807</v>
      </c>
      <c r="I61" s="128" t="s">
        <v>808</v>
      </c>
    </row>
    <row r="62" spans="1:12" s="106" customFormat="1" ht="60" customHeight="1">
      <c r="A62" s="171">
        <v>1</v>
      </c>
      <c r="B62" s="242" t="s">
        <v>868</v>
      </c>
      <c r="C62" s="190"/>
      <c r="D62" s="191"/>
      <c r="E62" s="191"/>
      <c r="F62" s="191"/>
      <c r="G62" s="191"/>
      <c r="H62" s="228">
        <f>SUM(C62:G62)</f>
        <v>0</v>
      </c>
      <c r="I62" s="172">
        <f t="shared" ref="I62:I66" si="2">SUM(C62:G62)</f>
        <v>0</v>
      </c>
    </row>
    <row r="63" spans="1:12" s="106" customFormat="1" ht="60" customHeight="1">
      <c r="A63" s="171">
        <v>2</v>
      </c>
      <c r="B63" s="242" t="s">
        <v>341</v>
      </c>
      <c r="C63" s="191"/>
      <c r="D63" s="190"/>
      <c r="E63" s="191"/>
      <c r="F63" s="191"/>
      <c r="G63" s="191"/>
      <c r="H63" s="228">
        <f>SUM(C63:G63)</f>
        <v>0</v>
      </c>
      <c r="I63" s="172">
        <f t="shared" si="2"/>
        <v>0</v>
      </c>
    </row>
    <row r="64" spans="1:12" s="106" customFormat="1" ht="60" customHeight="1">
      <c r="A64" s="171">
        <v>3</v>
      </c>
      <c r="B64" s="242" t="s">
        <v>340</v>
      </c>
      <c r="C64" s="191"/>
      <c r="D64" s="191"/>
      <c r="E64" s="190"/>
      <c r="F64" s="191"/>
      <c r="G64" s="191"/>
      <c r="H64" s="228">
        <f>SUM(C64:G64)</f>
        <v>0</v>
      </c>
      <c r="I64" s="172">
        <f t="shared" si="2"/>
        <v>0</v>
      </c>
    </row>
    <row r="65" spans="1:12" s="106" customFormat="1" ht="60" customHeight="1">
      <c r="A65" s="171">
        <v>4</v>
      </c>
      <c r="B65" s="242" t="s">
        <v>875</v>
      </c>
      <c r="C65" s="191"/>
      <c r="D65" s="191"/>
      <c r="E65" s="191"/>
      <c r="F65" s="190"/>
      <c r="G65" s="191"/>
      <c r="H65" s="228">
        <f>SUM(C65:G65)</f>
        <v>0</v>
      </c>
      <c r="I65" s="172">
        <f t="shared" si="2"/>
        <v>0</v>
      </c>
    </row>
    <row r="66" spans="1:12" s="106" customFormat="1" ht="60" customHeight="1" thickBot="1">
      <c r="A66" s="173">
        <v>5</v>
      </c>
      <c r="B66" s="243" t="s">
        <v>869</v>
      </c>
      <c r="C66" s="193"/>
      <c r="D66" s="193"/>
      <c r="E66" s="193"/>
      <c r="F66" s="193"/>
      <c r="G66" s="194"/>
      <c r="H66" s="229">
        <f>SUM(C66:G66)</f>
        <v>0</v>
      </c>
      <c r="I66" s="175">
        <f t="shared" si="2"/>
        <v>0</v>
      </c>
    </row>
    <row r="67" spans="1:12" s="106" customFormat="1" ht="60" customHeight="1" thickBot="1">
      <c r="A67" s="196"/>
      <c r="B67" s="196"/>
      <c r="C67" s="196"/>
      <c r="D67" s="196"/>
      <c r="E67" s="196"/>
      <c r="F67" s="197"/>
      <c r="G67" s="197"/>
      <c r="H67" s="197"/>
      <c r="I67" s="197"/>
    </row>
    <row r="68" spans="1:12" s="106" customFormat="1" ht="60" customHeight="1" thickBot="1">
      <c r="A68" s="139" t="s">
        <v>809</v>
      </c>
      <c r="B68" s="140"/>
      <c r="C68" s="140"/>
      <c r="D68" s="140"/>
      <c r="E68" s="140"/>
      <c r="F68" s="140"/>
      <c r="G68" s="140"/>
      <c r="H68" s="140" t="s">
        <v>810</v>
      </c>
      <c r="I68" s="176" t="s">
        <v>811</v>
      </c>
      <c r="J68" s="177" t="s">
        <v>812</v>
      </c>
      <c r="K68" s="178" t="s">
        <v>813</v>
      </c>
      <c r="L68" s="179" t="s">
        <v>814</v>
      </c>
    </row>
    <row r="69" spans="1:12" s="106" customFormat="1" ht="60" customHeight="1">
      <c r="A69" s="144">
        <v>2</v>
      </c>
      <c r="B69" s="493" t="str">
        <f>+B63</f>
        <v>Nathan Arnoldi</v>
      </c>
      <c r="C69" s="493"/>
      <c r="D69" s="443" t="s">
        <v>815</v>
      </c>
      <c r="E69" s="443">
        <v>4</v>
      </c>
      <c r="F69" s="494" t="str">
        <f>+B65</f>
        <v>Hanru Poggenpoel</v>
      </c>
      <c r="G69" s="495"/>
      <c r="H69" s="446" t="s">
        <v>927</v>
      </c>
      <c r="I69" s="146" t="s">
        <v>44</v>
      </c>
      <c r="J69" s="180" t="s">
        <v>930</v>
      </c>
      <c r="K69" s="181"/>
      <c r="L69" s="182"/>
    </row>
    <row r="70" spans="1:12" s="106" customFormat="1" ht="60" customHeight="1">
      <c r="A70" s="148">
        <v>3</v>
      </c>
      <c r="B70" s="483" t="str">
        <f>+B64</f>
        <v>Jacobus Botha</v>
      </c>
      <c r="C70" s="483"/>
      <c r="D70" s="440" t="s">
        <v>815</v>
      </c>
      <c r="E70" s="440">
        <v>5</v>
      </c>
      <c r="F70" s="485" t="str">
        <f>+B66</f>
        <v>Udore Barwise</v>
      </c>
      <c r="G70" s="486"/>
      <c r="H70" s="442" t="s">
        <v>927</v>
      </c>
      <c r="I70" s="150" t="s">
        <v>44</v>
      </c>
      <c r="J70" s="183" t="s">
        <v>926</v>
      </c>
      <c r="K70" s="184"/>
      <c r="L70" s="185"/>
    </row>
    <row r="71" spans="1:12" s="106" customFormat="1" ht="60" customHeight="1">
      <c r="A71" s="148">
        <v>1</v>
      </c>
      <c r="B71" s="483" t="str">
        <f>+B62</f>
        <v>Sello Mgayiya</v>
      </c>
      <c r="C71" s="484"/>
      <c r="D71" s="440" t="s">
        <v>815</v>
      </c>
      <c r="E71" s="440" t="s">
        <v>844</v>
      </c>
      <c r="F71" s="485" t="s">
        <v>844</v>
      </c>
      <c r="G71" s="486"/>
      <c r="H71" s="442"/>
      <c r="I71" s="150"/>
      <c r="J71" s="183"/>
      <c r="K71" s="184" t="s">
        <v>329</v>
      </c>
      <c r="L71" s="185"/>
    </row>
    <row r="72" spans="1:12" s="106" customFormat="1" ht="60" customHeight="1">
      <c r="A72" s="148">
        <v>1</v>
      </c>
      <c r="B72" s="483" t="str">
        <f>+B62</f>
        <v>Sello Mgayiya</v>
      </c>
      <c r="C72" s="484"/>
      <c r="D72" s="440" t="s">
        <v>815</v>
      </c>
      <c r="E72" s="440">
        <v>3</v>
      </c>
      <c r="F72" s="485" t="str">
        <f>+B64</f>
        <v>Jacobus Botha</v>
      </c>
      <c r="G72" s="486"/>
      <c r="H72" s="442" t="s">
        <v>928</v>
      </c>
      <c r="I72" s="150" t="s">
        <v>398</v>
      </c>
      <c r="J72" s="183" t="s">
        <v>930</v>
      </c>
      <c r="K72" s="184"/>
      <c r="L72" s="185"/>
    </row>
    <row r="73" spans="1:12" s="106" customFormat="1" ht="60" customHeight="1">
      <c r="A73" s="148">
        <v>4</v>
      </c>
      <c r="B73" s="483" t="str">
        <f>+B65</f>
        <v>Hanru Poggenpoel</v>
      </c>
      <c r="C73" s="484"/>
      <c r="D73" s="440" t="s">
        <v>815</v>
      </c>
      <c r="E73" s="440">
        <v>5</v>
      </c>
      <c r="F73" s="485" t="str">
        <f>+B66</f>
        <v>Udore Barwise</v>
      </c>
      <c r="G73" s="486"/>
      <c r="H73" s="442" t="s">
        <v>928</v>
      </c>
      <c r="I73" s="150" t="s">
        <v>398</v>
      </c>
      <c r="J73" s="183" t="s">
        <v>926</v>
      </c>
      <c r="K73" s="184"/>
      <c r="L73" s="185"/>
    </row>
    <row r="74" spans="1:12" s="106" customFormat="1" ht="60" customHeight="1">
      <c r="A74" s="148">
        <v>2</v>
      </c>
      <c r="B74" s="483" t="str">
        <f>+B63</f>
        <v>Nathan Arnoldi</v>
      </c>
      <c r="C74" s="484"/>
      <c r="D74" s="440" t="s">
        <v>815</v>
      </c>
      <c r="E74" s="440" t="s">
        <v>844</v>
      </c>
      <c r="F74" s="485" t="s">
        <v>844</v>
      </c>
      <c r="G74" s="486"/>
      <c r="H74" s="442"/>
      <c r="I74" s="150"/>
      <c r="J74" s="183"/>
      <c r="K74" s="184" t="s">
        <v>329</v>
      </c>
      <c r="L74" s="185"/>
    </row>
    <row r="75" spans="1:12" s="106" customFormat="1" ht="60" customHeight="1">
      <c r="A75" s="148">
        <v>1</v>
      </c>
      <c r="B75" s="483" t="str">
        <f>+B62</f>
        <v>Sello Mgayiya</v>
      </c>
      <c r="C75" s="484"/>
      <c r="D75" s="440" t="s">
        <v>815</v>
      </c>
      <c r="E75" s="440">
        <v>4</v>
      </c>
      <c r="F75" s="485" t="str">
        <f>+B65</f>
        <v>Hanru Poggenpoel</v>
      </c>
      <c r="G75" s="486"/>
      <c r="H75" s="442" t="s">
        <v>928</v>
      </c>
      <c r="I75" s="150" t="s">
        <v>1190</v>
      </c>
      <c r="J75" s="183" t="s">
        <v>930</v>
      </c>
      <c r="K75" s="184"/>
      <c r="L75" s="185"/>
    </row>
    <row r="76" spans="1:12" s="106" customFormat="1" ht="60" customHeight="1">
      <c r="A76" s="148">
        <v>2</v>
      </c>
      <c r="B76" s="488" t="str">
        <f>+B63</f>
        <v>Nathan Arnoldi</v>
      </c>
      <c r="C76" s="486"/>
      <c r="D76" s="440" t="s">
        <v>815</v>
      </c>
      <c r="E76" s="440">
        <v>5</v>
      </c>
      <c r="F76" s="485" t="str">
        <f>+B66</f>
        <v>Udore Barwise</v>
      </c>
      <c r="G76" s="486"/>
      <c r="H76" s="442" t="s">
        <v>928</v>
      </c>
      <c r="I76" s="150" t="s">
        <v>24</v>
      </c>
      <c r="J76" s="183" t="s">
        <v>930</v>
      </c>
      <c r="K76" s="184"/>
      <c r="L76" s="185"/>
    </row>
    <row r="77" spans="1:12" s="106" customFormat="1" ht="60" customHeight="1">
      <c r="A77" s="148">
        <v>3</v>
      </c>
      <c r="B77" s="483" t="str">
        <f>B64</f>
        <v>Jacobus Botha</v>
      </c>
      <c r="C77" s="483"/>
      <c r="D77" s="440" t="s">
        <v>815</v>
      </c>
      <c r="E77" s="440" t="s">
        <v>844</v>
      </c>
      <c r="F77" s="487" t="s">
        <v>844</v>
      </c>
      <c r="G77" s="487"/>
      <c r="H77" s="442"/>
      <c r="I77" s="150"/>
      <c r="J77" s="183"/>
      <c r="K77" s="184" t="s">
        <v>329</v>
      </c>
      <c r="L77" s="185"/>
    </row>
    <row r="78" spans="1:12" s="106" customFormat="1" ht="60" customHeight="1">
      <c r="A78" s="148">
        <v>1</v>
      </c>
      <c r="B78" s="483" t="str">
        <f>+B62</f>
        <v>Sello Mgayiya</v>
      </c>
      <c r="C78" s="483"/>
      <c r="D78" s="440" t="s">
        <v>815</v>
      </c>
      <c r="E78" s="440">
        <v>5</v>
      </c>
      <c r="F78" s="487" t="str">
        <f>+B66</f>
        <v>Udore Barwise</v>
      </c>
      <c r="G78" s="487"/>
      <c r="H78" s="442" t="s">
        <v>928</v>
      </c>
      <c r="I78" s="150" t="s">
        <v>32</v>
      </c>
      <c r="J78" s="183" t="s">
        <v>930</v>
      </c>
      <c r="K78" s="184"/>
      <c r="L78" s="185"/>
    </row>
    <row r="79" spans="1:12" s="106" customFormat="1" ht="60" customHeight="1">
      <c r="A79" s="148">
        <v>2</v>
      </c>
      <c r="B79" s="483" t="str">
        <f>+B63</f>
        <v>Nathan Arnoldi</v>
      </c>
      <c r="C79" s="483"/>
      <c r="D79" s="440" t="s">
        <v>815</v>
      </c>
      <c r="E79" s="440">
        <v>3</v>
      </c>
      <c r="F79" s="485" t="str">
        <f>+B64</f>
        <v>Jacobus Botha</v>
      </c>
      <c r="G79" s="486"/>
      <c r="H79" s="442" t="s">
        <v>928</v>
      </c>
      <c r="I79" s="150" t="s">
        <v>33</v>
      </c>
      <c r="J79" s="183" t="s">
        <v>930</v>
      </c>
      <c r="K79" s="184"/>
      <c r="L79" s="185"/>
    </row>
    <row r="80" spans="1:12" s="106" customFormat="1" ht="60" customHeight="1">
      <c r="A80" s="148">
        <v>4</v>
      </c>
      <c r="B80" s="483" t="str">
        <f>+B65</f>
        <v>Hanru Poggenpoel</v>
      </c>
      <c r="C80" s="484"/>
      <c r="D80" s="440" t="s">
        <v>815</v>
      </c>
      <c r="E80" s="440" t="s">
        <v>844</v>
      </c>
      <c r="F80" s="485" t="s">
        <v>844</v>
      </c>
      <c r="G80" s="486"/>
      <c r="H80" s="442"/>
      <c r="I80" s="150"/>
      <c r="J80" s="183"/>
      <c r="K80" s="184" t="s">
        <v>329</v>
      </c>
      <c r="L80" s="185"/>
    </row>
    <row r="81" spans="1:12" s="106" customFormat="1" ht="60" customHeight="1">
      <c r="A81" s="148">
        <v>5</v>
      </c>
      <c r="B81" s="483" t="str">
        <f>+B66</f>
        <v>Udore Barwise</v>
      </c>
      <c r="C81" s="484"/>
      <c r="D81" s="440" t="s">
        <v>815</v>
      </c>
      <c r="E81" s="440" t="s">
        <v>844</v>
      </c>
      <c r="F81" s="485" t="s">
        <v>844</v>
      </c>
      <c r="G81" s="486"/>
      <c r="H81" s="442"/>
      <c r="I81" s="150"/>
      <c r="J81" s="183"/>
      <c r="K81" s="184" t="s">
        <v>329</v>
      </c>
      <c r="L81" s="185"/>
    </row>
    <row r="82" spans="1:12" s="106" customFormat="1" ht="60" customHeight="1">
      <c r="A82" s="148">
        <v>3</v>
      </c>
      <c r="B82" s="483" t="str">
        <f>+B64</f>
        <v>Jacobus Botha</v>
      </c>
      <c r="C82" s="484"/>
      <c r="D82" s="440" t="s">
        <v>815</v>
      </c>
      <c r="E82" s="440">
        <v>4</v>
      </c>
      <c r="F82" s="485" t="str">
        <f>+B65</f>
        <v>Hanru Poggenpoel</v>
      </c>
      <c r="G82" s="486"/>
      <c r="H82" s="442" t="s">
        <v>928</v>
      </c>
      <c r="I82" s="150" t="s">
        <v>2</v>
      </c>
      <c r="J82" s="183" t="s">
        <v>929</v>
      </c>
      <c r="K82" s="184"/>
      <c r="L82" s="185"/>
    </row>
    <row r="83" spans="1:12" s="106" customFormat="1" ht="60" customHeight="1" thickBot="1">
      <c r="A83" s="152">
        <v>1</v>
      </c>
      <c r="B83" s="479" t="str">
        <f>+B62</f>
        <v>Sello Mgayiya</v>
      </c>
      <c r="C83" s="480"/>
      <c r="D83" s="439" t="s">
        <v>815</v>
      </c>
      <c r="E83" s="439">
        <v>2</v>
      </c>
      <c r="F83" s="481" t="str">
        <f>+B63</f>
        <v>Nathan Arnoldi</v>
      </c>
      <c r="G83" s="482"/>
      <c r="H83" s="444" t="s">
        <v>928</v>
      </c>
      <c r="I83" s="153" t="s">
        <v>2</v>
      </c>
      <c r="J83" s="186" t="s">
        <v>930</v>
      </c>
      <c r="K83" s="187"/>
      <c r="L83" s="188"/>
    </row>
    <row r="84" spans="1:12" s="106" customFormat="1" ht="60" customHeight="1" thickBot="1">
      <c r="A84" s="164"/>
      <c r="B84" s="10" t="s">
        <v>68</v>
      </c>
      <c r="C84" s="164"/>
      <c r="D84" s="165"/>
      <c r="E84" s="164"/>
      <c r="F84" s="164"/>
      <c r="G84" s="165"/>
      <c r="H84" s="165"/>
      <c r="I84" s="164"/>
    </row>
    <row r="85" spans="1:12" s="105" customFormat="1" ht="60" customHeight="1">
      <c r="A85" s="125" t="s">
        <v>430</v>
      </c>
      <c r="B85" s="126" t="s">
        <v>86</v>
      </c>
      <c r="C85" s="127" t="str">
        <f>B86</f>
        <v>Jesse Lessing</v>
      </c>
      <c r="D85" s="127" t="str">
        <f>B87</f>
        <v>Pieter Badenhorst</v>
      </c>
      <c r="E85" s="127" t="str">
        <f>B88</f>
        <v>Aren Repko</v>
      </c>
      <c r="F85" s="127" t="str">
        <f>B89</f>
        <v>Dewald Opperman</v>
      </c>
      <c r="G85" s="127" t="str">
        <f>B90</f>
        <v>Wilhelm van Rooy</v>
      </c>
      <c r="H85" s="126" t="s">
        <v>807</v>
      </c>
      <c r="I85" s="128" t="s">
        <v>808</v>
      </c>
    </row>
    <row r="86" spans="1:12" s="106" customFormat="1" ht="60" customHeight="1">
      <c r="A86" s="171">
        <v>1</v>
      </c>
      <c r="B86" s="242" t="s">
        <v>414</v>
      </c>
      <c r="C86" s="190"/>
      <c r="D86" s="191"/>
      <c r="E86" s="191"/>
      <c r="F86" s="191"/>
      <c r="G86" s="191"/>
      <c r="H86" s="228">
        <f>SUM(C86:G86)</f>
        <v>0</v>
      </c>
      <c r="I86" s="172">
        <f t="shared" ref="I86:I90" si="3">SUM(C86:G86)</f>
        <v>0</v>
      </c>
    </row>
    <row r="87" spans="1:12" s="106" customFormat="1" ht="60" customHeight="1">
      <c r="A87" s="171">
        <v>2</v>
      </c>
      <c r="B87" s="242" t="s">
        <v>358</v>
      </c>
      <c r="C87" s="191"/>
      <c r="D87" s="190"/>
      <c r="E87" s="191"/>
      <c r="F87" s="191"/>
      <c r="G87" s="191"/>
      <c r="H87" s="228">
        <f>SUM(C87:G87)</f>
        <v>0</v>
      </c>
      <c r="I87" s="172">
        <f t="shared" si="3"/>
        <v>0</v>
      </c>
    </row>
    <row r="88" spans="1:12" s="106" customFormat="1" ht="60" customHeight="1">
      <c r="A88" s="171">
        <v>3</v>
      </c>
      <c r="B88" s="242" t="s">
        <v>872</v>
      </c>
      <c r="C88" s="191"/>
      <c r="D88" s="191"/>
      <c r="E88" s="190"/>
      <c r="F88" s="191"/>
      <c r="G88" s="191"/>
      <c r="H88" s="228">
        <f>SUM(C88:G88)</f>
        <v>0</v>
      </c>
      <c r="I88" s="172">
        <f t="shared" si="3"/>
        <v>0</v>
      </c>
    </row>
    <row r="89" spans="1:12" s="106" customFormat="1" ht="66">
      <c r="A89" s="171">
        <v>4</v>
      </c>
      <c r="B89" s="242" t="s">
        <v>870</v>
      </c>
      <c r="C89" s="191"/>
      <c r="D89" s="191"/>
      <c r="E89" s="191"/>
      <c r="F89" s="190"/>
      <c r="G89" s="191"/>
      <c r="H89" s="228">
        <f>SUM(C89:G89)</f>
        <v>0</v>
      </c>
      <c r="I89" s="172">
        <f t="shared" si="3"/>
        <v>0</v>
      </c>
    </row>
    <row r="90" spans="1:12" s="106" customFormat="1" ht="66.75" thickBot="1">
      <c r="A90" s="173">
        <v>5</v>
      </c>
      <c r="B90" s="243" t="s">
        <v>873</v>
      </c>
      <c r="C90" s="193"/>
      <c r="D90" s="193"/>
      <c r="E90" s="193"/>
      <c r="F90" s="193"/>
      <c r="G90" s="194"/>
      <c r="H90" s="229">
        <f>SUM(C90:G90)</f>
        <v>0</v>
      </c>
      <c r="I90" s="175">
        <f t="shared" si="3"/>
        <v>0</v>
      </c>
    </row>
    <row r="91" spans="1:12" s="106" customFormat="1" ht="60" customHeight="1" thickBot="1">
      <c r="A91" s="196"/>
      <c r="B91" s="196"/>
      <c r="C91" s="196"/>
      <c r="D91" s="196"/>
      <c r="E91" s="196"/>
      <c r="F91" s="197"/>
      <c r="G91" s="197"/>
      <c r="H91" s="197"/>
      <c r="I91" s="197"/>
    </row>
    <row r="92" spans="1:12" s="106" customFormat="1" ht="60" customHeight="1" thickBot="1">
      <c r="A92" s="139" t="s">
        <v>809</v>
      </c>
      <c r="B92" s="140"/>
      <c r="C92" s="140"/>
      <c r="D92" s="140"/>
      <c r="E92" s="140"/>
      <c r="F92" s="140"/>
      <c r="G92" s="140"/>
      <c r="H92" s="140" t="s">
        <v>810</v>
      </c>
      <c r="I92" s="176" t="s">
        <v>811</v>
      </c>
      <c r="J92" s="177" t="s">
        <v>812</v>
      </c>
      <c r="K92" s="178" t="s">
        <v>813</v>
      </c>
      <c r="L92" s="179" t="s">
        <v>814</v>
      </c>
    </row>
    <row r="93" spans="1:12" s="106" customFormat="1" ht="60" customHeight="1">
      <c r="A93" s="144">
        <v>2</v>
      </c>
      <c r="B93" s="493" t="str">
        <f>+B87</f>
        <v>Pieter Badenhorst</v>
      </c>
      <c r="C93" s="493"/>
      <c r="D93" s="145" t="s">
        <v>815</v>
      </c>
      <c r="E93" s="145">
        <v>4</v>
      </c>
      <c r="F93" s="494" t="str">
        <f>+B89</f>
        <v>Dewald Opperman</v>
      </c>
      <c r="G93" s="495"/>
      <c r="H93" s="198" t="s">
        <v>927</v>
      </c>
      <c r="I93" s="146" t="s">
        <v>2</v>
      </c>
      <c r="J93" s="180" t="s">
        <v>930</v>
      </c>
      <c r="K93" s="181"/>
      <c r="L93" s="182"/>
    </row>
    <row r="94" spans="1:12" s="106" customFormat="1" ht="60" customHeight="1">
      <c r="A94" s="148">
        <v>3</v>
      </c>
      <c r="B94" s="483" t="str">
        <f>+B88</f>
        <v>Aren Repko</v>
      </c>
      <c r="C94" s="483"/>
      <c r="D94" s="149" t="s">
        <v>815</v>
      </c>
      <c r="E94" s="149">
        <v>5</v>
      </c>
      <c r="F94" s="485" t="str">
        <f>+B90</f>
        <v>Wilhelm van Rooy</v>
      </c>
      <c r="G94" s="486"/>
      <c r="H94" s="166" t="s">
        <v>927</v>
      </c>
      <c r="I94" s="150" t="s">
        <v>33</v>
      </c>
      <c r="J94" s="183" t="s">
        <v>926</v>
      </c>
      <c r="K94" s="184"/>
      <c r="L94" s="185"/>
    </row>
    <row r="95" spans="1:12" s="106" customFormat="1" ht="60" customHeight="1">
      <c r="A95" s="148">
        <v>1</v>
      </c>
      <c r="B95" s="483" t="str">
        <f>+B86</f>
        <v>Jesse Lessing</v>
      </c>
      <c r="C95" s="484"/>
      <c r="D95" s="149" t="s">
        <v>815</v>
      </c>
      <c r="E95" s="149" t="s">
        <v>844</v>
      </c>
      <c r="F95" s="485" t="s">
        <v>844</v>
      </c>
      <c r="G95" s="486"/>
      <c r="H95" s="166"/>
      <c r="I95" s="150"/>
      <c r="J95" s="183"/>
      <c r="K95" s="184" t="s">
        <v>329</v>
      </c>
      <c r="L95" s="185"/>
    </row>
    <row r="96" spans="1:12" s="106" customFormat="1" ht="60" customHeight="1">
      <c r="A96" s="148">
        <v>1</v>
      </c>
      <c r="B96" s="483" t="str">
        <f>+B86</f>
        <v>Jesse Lessing</v>
      </c>
      <c r="C96" s="484"/>
      <c r="D96" s="149" t="s">
        <v>815</v>
      </c>
      <c r="E96" s="149">
        <v>3</v>
      </c>
      <c r="F96" s="485" t="str">
        <f>+B88</f>
        <v>Aren Repko</v>
      </c>
      <c r="G96" s="486"/>
      <c r="H96" s="166" t="s">
        <v>928</v>
      </c>
      <c r="I96" s="150" t="s">
        <v>397</v>
      </c>
      <c r="J96" s="183" t="s">
        <v>930</v>
      </c>
      <c r="K96" s="184"/>
      <c r="L96" s="185"/>
    </row>
    <row r="97" spans="1:13" s="106" customFormat="1" ht="60" customHeight="1">
      <c r="A97" s="148">
        <v>4</v>
      </c>
      <c r="B97" s="483" t="str">
        <f>+B89</f>
        <v>Dewald Opperman</v>
      </c>
      <c r="C97" s="484"/>
      <c r="D97" s="149" t="s">
        <v>815</v>
      </c>
      <c r="E97" s="149">
        <v>5</v>
      </c>
      <c r="F97" s="485" t="str">
        <f>+B90</f>
        <v>Wilhelm van Rooy</v>
      </c>
      <c r="G97" s="486"/>
      <c r="H97" s="166" t="s">
        <v>928</v>
      </c>
      <c r="I97" s="150" t="s">
        <v>397</v>
      </c>
      <c r="J97" s="183" t="s">
        <v>926</v>
      </c>
      <c r="K97" s="184"/>
      <c r="L97" s="185"/>
    </row>
    <row r="98" spans="1:13" s="106" customFormat="1" ht="60" customHeight="1">
      <c r="A98" s="148">
        <v>2</v>
      </c>
      <c r="B98" s="483" t="str">
        <f>+B87</f>
        <v>Pieter Badenhorst</v>
      </c>
      <c r="C98" s="484"/>
      <c r="D98" s="149" t="s">
        <v>815</v>
      </c>
      <c r="E98" s="149" t="s">
        <v>844</v>
      </c>
      <c r="F98" s="485" t="s">
        <v>844</v>
      </c>
      <c r="G98" s="486"/>
      <c r="H98" s="166"/>
      <c r="I98" s="150"/>
      <c r="J98" s="183"/>
      <c r="K98" s="184" t="s">
        <v>329</v>
      </c>
      <c r="L98" s="185"/>
    </row>
    <row r="99" spans="1:13" s="106" customFormat="1" ht="60" customHeight="1">
      <c r="A99" s="148">
        <v>1</v>
      </c>
      <c r="B99" s="483" t="str">
        <f>+B86</f>
        <v>Jesse Lessing</v>
      </c>
      <c r="C99" s="484"/>
      <c r="D99" s="149" t="s">
        <v>815</v>
      </c>
      <c r="E99" s="149">
        <v>4</v>
      </c>
      <c r="F99" s="485" t="str">
        <f>+B89</f>
        <v>Dewald Opperman</v>
      </c>
      <c r="G99" s="486"/>
      <c r="H99" s="166" t="s">
        <v>928</v>
      </c>
      <c r="I99" s="150" t="s">
        <v>21</v>
      </c>
      <c r="J99" s="183" t="s">
        <v>926</v>
      </c>
      <c r="K99" s="184"/>
      <c r="L99" s="185"/>
    </row>
    <row r="100" spans="1:13" s="106" customFormat="1" ht="60" customHeight="1">
      <c r="A100" s="148">
        <v>2</v>
      </c>
      <c r="B100" s="488" t="str">
        <f>+B87</f>
        <v>Pieter Badenhorst</v>
      </c>
      <c r="C100" s="486"/>
      <c r="D100" s="149" t="s">
        <v>815</v>
      </c>
      <c r="E100" s="149">
        <v>5</v>
      </c>
      <c r="F100" s="485" t="str">
        <f>+B90</f>
        <v>Wilhelm van Rooy</v>
      </c>
      <c r="G100" s="486"/>
      <c r="H100" s="166" t="s">
        <v>928</v>
      </c>
      <c r="I100" s="150" t="s">
        <v>22</v>
      </c>
      <c r="J100" s="183" t="s">
        <v>930</v>
      </c>
      <c r="K100" s="184"/>
      <c r="L100" s="185"/>
    </row>
    <row r="101" spans="1:13" s="106" customFormat="1" ht="60" customHeight="1">
      <c r="A101" s="148">
        <v>3</v>
      </c>
      <c r="B101" s="483" t="str">
        <f>B88</f>
        <v>Aren Repko</v>
      </c>
      <c r="C101" s="483"/>
      <c r="D101" s="149" t="s">
        <v>815</v>
      </c>
      <c r="E101" s="149" t="s">
        <v>844</v>
      </c>
      <c r="F101" s="485" t="s">
        <v>844</v>
      </c>
      <c r="G101" s="486"/>
      <c r="H101" s="166"/>
      <c r="I101" s="150"/>
      <c r="J101" s="183"/>
      <c r="K101" s="184" t="s">
        <v>329</v>
      </c>
      <c r="L101" s="185"/>
    </row>
    <row r="102" spans="1:13" s="106" customFormat="1" ht="60" customHeight="1">
      <c r="A102" s="148">
        <v>1</v>
      </c>
      <c r="B102" s="483" t="str">
        <f>+B86</f>
        <v>Jesse Lessing</v>
      </c>
      <c r="C102" s="483"/>
      <c r="D102" s="149" t="s">
        <v>815</v>
      </c>
      <c r="E102" s="149">
        <v>5</v>
      </c>
      <c r="F102" s="485" t="str">
        <f>+B90</f>
        <v>Wilhelm van Rooy</v>
      </c>
      <c r="G102" s="586"/>
      <c r="H102" s="166" t="s">
        <v>928</v>
      </c>
      <c r="I102" s="150" t="s">
        <v>30</v>
      </c>
      <c r="J102" s="183" t="s">
        <v>930</v>
      </c>
      <c r="K102" s="184"/>
      <c r="L102" s="185"/>
    </row>
    <row r="103" spans="1:13" s="106" customFormat="1" ht="60" customHeight="1">
      <c r="A103" s="148">
        <v>2</v>
      </c>
      <c r="B103" s="483" t="str">
        <f>+B87</f>
        <v>Pieter Badenhorst</v>
      </c>
      <c r="C103" s="483"/>
      <c r="D103" s="149" t="s">
        <v>815</v>
      </c>
      <c r="E103" s="149">
        <v>3</v>
      </c>
      <c r="F103" s="485" t="str">
        <f>+B88</f>
        <v>Aren Repko</v>
      </c>
      <c r="G103" s="486"/>
      <c r="H103" s="166" t="s">
        <v>928</v>
      </c>
      <c r="I103" s="150" t="s">
        <v>31</v>
      </c>
      <c r="J103" s="183" t="s">
        <v>930</v>
      </c>
      <c r="K103" s="184"/>
      <c r="L103" s="185"/>
    </row>
    <row r="104" spans="1:13" s="106" customFormat="1" ht="60" customHeight="1">
      <c r="A104" s="148">
        <v>4</v>
      </c>
      <c r="B104" s="483" t="str">
        <f>+B89</f>
        <v>Dewald Opperman</v>
      </c>
      <c r="C104" s="484"/>
      <c r="D104" s="149" t="s">
        <v>815</v>
      </c>
      <c r="E104" s="149" t="s">
        <v>844</v>
      </c>
      <c r="F104" s="485" t="s">
        <v>844</v>
      </c>
      <c r="G104" s="486"/>
      <c r="H104" s="166"/>
      <c r="I104" s="150"/>
      <c r="J104" s="183"/>
      <c r="K104" s="184" t="s">
        <v>329</v>
      </c>
      <c r="L104" s="185"/>
    </row>
    <row r="105" spans="1:13" s="106" customFormat="1" ht="60" customHeight="1">
      <c r="A105" s="148">
        <v>5</v>
      </c>
      <c r="B105" s="483" t="str">
        <f>+B90</f>
        <v>Wilhelm van Rooy</v>
      </c>
      <c r="C105" s="484"/>
      <c r="D105" s="149" t="s">
        <v>815</v>
      </c>
      <c r="E105" s="149" t="s">
        <v>844</v>
      </c>
      <c r="F105" s="485" t="s">
        <v>844</v>
      </c>
      <c r="G105" s="486"/>
      <c r="H105" s="166"/>
      <c r="I105" s="150"/>
      <c r="J105" s="183"/>
      <c r="K105" s="184" t="s">
        <v>329</v>
      </c>
      <c r="L105" s="185"/>
    </row>
    <row r="106" spans="1:13" s="106" customFormat="1" ht="60" customHeight="1">
      <c r="A106" s="148">
        <v>3</v>
      </c>
      <c r="B106" s="483" t="str">
        <f>+B88</f>
        <v>Aren Repko</v>
      </c>
      <c r="C106" s="484"/>
      <c r="D106" s="149" t="s">
        <v>815</v>
      </c>
      <c r="E106" s="149">
        <v>4</v>
      </c>
      <c r="F106" s="485" t="str">
        <f>+B89</f>
        <v>Dewald Opperman</v>
      </c>
      <c r="G106" s="486"/>
      <c r="H106" s="166" t="s">
        <v>928</v>
      </c>
      <c r="I106" s="150" t="s">
        <v>1</v>
      </c>
      <c r="J106" s="183" t="s">
        <v>929</v>
      </c>
      <c r="K106" s="184"/>
      <c r="L106" s="185"/>
    </row>
    <row r="107" spans="1:13" s="106" customFormat="1" ht="60" customHeight="1" thickBot="1">
      <c r="A107" s="152">
        <v>1</v>
      </c>
      <c r="B107" s="479" t="str">
        <f>+B86</f>
        <v>Jesse Lessing</v>
      </c>
      <c r="C107" s="480"/>
      <c r="D107" s="136" t="s">
        <v>815</v>
      </c>
      <c r="E107" s="136">
        <v>2</v>
      </c>
      <c r="F107" s="481" t="str">
        <f>+B87</f>
        <v>Pieter Badenhorst</v>
      </c>
      <c r="G107" s="482"/>
      <c r="H107" s="167" t="s">
        <v>928</v>
      </c>
      <c r="I107" s="153" t="s">
        <v>1</v>
      </c>
      <c r="J107" s="186" t="s">
        <v>930</v>
      </c>
      <c r="K107" s="187"/>
      <c r="L107" s="188"/>
    </row>
    <row r="108" spans="1:13" s="106" customFormat="1" ht="60" customHeight="1" thickBot="1">
      <c r="A108" s="196"/>
      <c r="B108" s="255" t="s">
        <v>876</v>
      </c>
      <c r="C108" s="196"/>
      <c r="D108" s="196"/>
      <c r="E108" s="196"/>
      <c r="F108" s="197"/>
      <c r="G108" s="197"/>
      <c r="H108" s="197"/>
      <c r="I108" s="197"/>
    </row>
    <row r="109" spans="1:13" s="106" customFormat="1" ht="60" customHeight="1" thickBot="1">
      <c r="A109" s="139" t="s">
        <v>809</v>
      </c>
      <c r="B109" s="140"/>
      <c r="C109" s="140"/>
      <c r="D109" s="140"/>
      <c r="E109" s="140"/>
      <c r="F109" s="140"/>
      <c r="G109" s="140"/>
      <c r="H109" s="140" t="s">
        <v>810</v>
      </c>
      <c r="I109" s="176"/>
      <c r="J109" s="177"/>
      <c r="K109" s="178" t="s">
        <v>813</v>
      </c>
      <c r="L109" s="179" t="s">
        <v>814</v>
      </c>
    </row>
    <row r="110" spans="1:13" s="106" customFormat="1" ht="60" customHeight="1">
      <c r="A110" s="144" t="s">
        <v>877</v>
      </c>
      <c r="B110" s="493"/>
      <c r="C110" s="493"/>
      <c r="D110" s="145" t="s">
        <v>815</v>
      </c>
      <c r="E110" s="145" t="s">
        <v>878</v>
      </c>
      <c r="F110" s="494"/>
      <c r="G110" s="495"/>
      <c r="H110" s="198" t="s">
        <v>36</v>
      </c>
      <c r="I110" s="146" t="s">
        <v>397</v>
      </c>
      <c r="J110" s="180" t="s">
        <v>930</v>
      </c>
      <c r="K110" s="181"/>
      <c r="L110" s="182"/>
      <c r="M110" s="106" t="s">
        <v>1202</v>
      </c>
    </row>
    <row r="111" spans="1:13" s="106" customFormat="1" ht="60" customHeight="1">
      <c r="A111" s="148" t="s">
        <v>822</v>
      </c>
      <c r="B111" s="483"/>
      <c r="C111" s="483"/>
      <c r="D111" s="149" t="s">
        <v>815</v>
      </c>
      <c r="E111" s="149" t="s">
        <v>879</v>
      </c>
      <c r="F111" s="485"/>
      <c r="G111" s="486"/>
      <c r="H111" s="166" t="s">
        <v>36</v>
      </c>
      <c r="I111" s="150" t="s">
        <v>398</v>
      </c>
      <c r="J111" s="183" t="s">
        <v>930</v>
      </c>
      <c r="K111" s="184"/>
      <c r="L111" s="185"/>
      <c r="M111" s="106" t="s">
        <v>1201</v>
      </c>
    </row>
    <row r="112" spans="1:13" s="106" customFormat="1" ht="60" customHeight="1">
      <c r="A112" s="148" t="s">
        <v>83</v>
      </c>
      <c r="B112" s="483"/>
      <c r="C112" s="484"/>
      <c r="D112" s="149" t="s">
        <v>815</v>
      </c>
      <c r="E112" s="149" t="s">
        <v>880</v>
      </c>
      <c r="F112" s="485"/>
      <c r="G112" s="486"/>
      <c r="H112" s="166" t="s">
        <v>36</v>
      </c>
      <c r="I112" s="150" t="s">
        <v>398</v>
      </c>
      <c r="J112" s="183" t="s">
        <v>926</v>
      </c>
      <c r="K112" s="184"/>
      <c r="L112" s="185"/>
      <c r="M112" s="106" t="s">
        <v>1200</v>
      </c>
    </row>
    <row r="113" spans="1:13" s="106" customFormat="1" ht="60" customHeight="1">
      <c r="A113" s="148" t="s">
        <v>82</v>
      </c>
      <c r="B113" s="483"/>
      <c r="C113" s="484"/>
      <c r="D113" s="149" t="s">
        <v>815</v>
      </c>
      <c r="E113" s="149" t="s">
        <v>881</v>
      </c>
      <c r="F113" s="485"/>
      <c r="G113" s="486"/>
      <c r="H113" s="166" t="s">
        <v>36</v>
      </c>
      <c r="I113" s="150" t="s">
        <v>399</v>
      </c>
      <c r="J113" s="183" t="s">
        <v>930</v>
      </c>
      <c r="K113" s="184"/>
      <c r="L113" s="185"/>
      <c r="M113" s="106" t="s">
        <v>1199</v>
      </c>
    </row>
    <row r="114" spans="1:13" s="106" customFormat="1" ht="60" customHeight="1">
      <c r="A114" s="148" t="s">
        <v>81</v>
      </c>
      <c r="B114" s="483"/>
      <c r="C114" s="484"/>
      <c r="D114" s="149" t="s">
        <v>815</v>
      </c>
      <c r="E114" s="149" t="s">
        <v>882</v>
      </c>
      <c r="F114" s="485"/>
      <c r="G114" s="486"/>
      <c r="H114" s="166" t="s">
        <v>36</v>
      </c>
      <c r="I114" s="150" t="s">
        <v>399</v>
      </c>
      <c r="J114" s="183" t="s">
        <v>926</v>
      </c>
      <c r="K114" s="184"/>
      <c r="L114" s="185"/>
      <c r="M114" s="106" t="s">
        <v>1198</v>
      </c>
    </row>
    <row r="115" spans="1:13" s="104" customFormat="1" ht="60" customHeight="1">
      <c r="C115" s="219"/>
      <c r="D115" s="219"/>
      <c r="E115" s="219"/>
      <c r="F115" s="219"/>
      <c r="G115" s="219"/>
      <c r="H115" s="219"/>
      <c r="I115" s="219"/>
      <c r="J115" s="219"/>
    </row>
    <row r="116" spans="1:13" ht="30" customHeight="1"/>
    <row r="117" spans="1:13" ht="30" customHeight="1"/>
    <row r="118" spans="1:13" ht="30" customHeight="1"/>
    <row r="129" spans="3:3" ht="33">
      <c r="C129" s="256"/>
    </row>
  </sheetData>
  <mergeCells count="143">
    <mergeCell ref="B14:C14"/>
    <mergeCell ref="F14:G14"/>
    <mergeCell ref="B15:C15"/>
    <mergeCell ref="F15:G15"/>
    <mergeCell ref="B16:C16"/>
    <mergeCell ref="F16:G16"/>
    <mergeCell ref="A2:J2"/>
    <mergeCell ref="A1:J1"/>
    <mergeCell ref="B20:C20"/>
    <mergeCell ref="F20:G20"/>
    <mergeCell ref="B3:K3"/>
    <mergeCell ref="B21:C21"/>
    <mergeCell ref="F21:G21"/>
    <mergeCell ref="B22:C22"/>
    <mergeCell ref="F22:G22"/>
    <mergeCell ref="B17:C17"/>
    <mergeCell ref="F17:G17"/>
    <mergeCell ref="B18:C18"/>
    <mergeCell ref="F18:G18"/>
    <mergeCell ref="B19:C19"/>
    <mergeCell ref="F19:G19"/>
    <mergeCell ref="B26:C26"/>
    <mergeCell ref="F26:G26"/>
    <mergeCell ref="B27:C27"/>
    <mergeCell ref="F27:G27"/>
    <mergeCell ref="B28:C28"/>
    <mergeCell ref="F28:G28"/>
    <mergeCell ref="B23:C23"/>
    <mergeCell ref="F23:G23"/>
    <mergeCell ref="B24:C24"/>
    <mergeCell ref="F24:G24"/>
    <mergeCell ref="B25:C25"/>
    <mergeCell ref="F25:G25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B32:C32"/>
    <mergeCell ref="F32:G32"/>
    <mergeCell ref="B29:C29"/>
    <mergeCell ref="F29:G29"/>
    <mergeCell ref="B30:C30"/>
    <mergeCell ref="F30:G30"/>
    <mergeCell ref="B31:C31"/>
    <mergeCell ref="F31:G31"/>
    <mergeCell ref="F51:G51"/>
    <mergeCell ref="B48:C48"/>
    <mergeCell ref="F48:G48"/>
    <mergeCell ref="B49:C49"/>
    <mergeCell ref="F49:G49"/>
    <mergeCell ref="B50:C50"/>
    <mergeCell ref="F50:G50"/>
    <mergeCell ref="B51:C51"/>
    <mergeCell ref="B70:C70"/>
    <mergeCell ref="F70:G70"/>
    <mergeCell ref="B71:C71"/>
    <mergeCell ref="F71:G71"/>
    <mergeCell ref="B72:C72"/>
    <mergeCell ref="F72:G72"/>
    <mergeCell ref="B69:C69"/>
    <mergeCell ref="F69:G69"/>
    <mergeCell ref="B59:C59"/>
    <mergeCell ref="F59:G59"/>
    <mergeCell ref="F76:G76"/>
    <mergeCell ref="B77:C77"/>
    <mergeCell ref="F77:G77"/>
    <mergeCell ref="B78:C78"/>
    <mergeCell ref="F78:G78"/>
    <mergeCell ref="B73:C73"/>
    <mergeCell ref="F73:G73"/>
    <mergeCell ref="B74:C74"/>
    <mergeCell ref="F74:G74"/>
    <mergeCell ref="B75:C75"/>
    <mergeCell ref="F75:G75"/>
    <mergeCell ref="B114:C114"/>
    <mergeCell ref="F114:G114"/>
    <mergeCell ref="B111:C111"/>
    <mergeCell ref="F111:G111"/>
    <mergeCell ref="B112:C112"/>
    <mergeCell ref="F112:G112"/>
    <mergeCell ref="B113:C113"/>
    <mergeCell ref="F113:G113"/>
    <mergeCell ref="B106:C106"/>
    <mergeCell ref="F106:G106"/>
    <mergeCell ref="B107:C107"/>
    <mergeCell ref="F107:G107"/>
    <mergeCell ref="B110:C110"/>
    <mergeCell ref="F110:G110"/>
    <mergeCell ref="F56:G56"/>
    <mergeCell ref="B57:C57"/>
    <mergeCell ref="F57:G57"/>
    <mergeCell ref="B97:C97"/>
    <mergeCell ref="F97:G97"/>
    <mergeCell ref="B98:C98"/>
    <mergeCell ref="F98:G98"/>
    <mergeCell ref="B99:C99"/>
    <mergeCell ref="F99:G99"/>
    <mergeCell ref="B94:C94"/>
    <mergeCell ref="F94:G94"/>
    <mergeCell ref="B82:C82"/>
    <mergeCell ref="F82:G82"/>
    <mergeCell ref="B83:C83"/>
    <mergeCell ref="F83:G83"/>
    <mergeCell ref="B93:C93"/>
    <mergeCell ref="F93:G93"/>
    <mergeCell ref="B79:C79"/>
    <mergeCell ref="F79:G79"/>
    <mergeCell ref="B80:C80"/>
    <mergeCell ref="F80:G80"/>
    <mergeCell ref="B81:C81"/>
    <mergeCell ref="F81:G81"/>
    <mergeCell ref="B76:C76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95:C95"/>
    <mergeCell ref="F95:G95"/>
    <mergeCell ref="B96:C96"/>
    <mergeCell ref="F96:G96"/>
    <mergeCell ref="B103:C103"/>
    <mergeCell ref="F103:G103"/>
    <mergeCell ref="B104:C104"/>
    <mergeCell ref="F104:G104"/>
    <mergeCell ref="B105:C105"/>
    <mergeCell ref="F105:G105"/>
    <mergeCell ref="B100:C100"/>
    <mergeCell ref="B102:C102"/>
    <mergeCell ref="F102:G102"/>
    <mergeCell ref="F100:G100"/>
    <mergeCell ref="B101:C101"/>
    <mergeCell ref="F101:G101"/>
  </mergeCells>
  <phoneticPr fontId="0" type="noConversion"/>
  <pageMargins left="0.74803149606299213" right="0.39370078740157483" top="0.2" bottom="0.59055118110236227" header="0.24" footer="0.51181102362204722"/>
  <pageSetup paperSize="9" scale="12" orientation="portrait" r:id="rId1"/>
  <headerFooter alignWithMargins="0"/>
  <rowBreaks count="2" manualBreakCount="2">
    <brk id="117" max="10" man="1"/>
    <brk id="132" max="10" man="1"/>
  </rowBreaks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2" sqref="A2"/>
    </sheetView>
  </sheetViews>
  <sheetFormatPr defaultRowHeight="27"/>
  <cols>
    <col min="1" max="1" width="9.140625" style="23"/>
    <col min="2" max="2" width="38.7109375" style="23" bestFit="1" customWidth="1"/>
    <col min="3" max="4" width="9.140625" style="23"/>
    <col min="5" max="5" width="38.5703125" style="23" bestFit="1" customWidth="1"/>
    <col min="6" max="16384" width="9.140625" style="23"/>
  </cols>
  <sheetData>
    <row r="1" spans="1:6" s="24" customFormat="1" ht="30" customHeight="1">
      <c r="A1" s="24" t="s">
        <v>798</v>
      </c>
    </row>
    <row r="2" spans="1:6" s="24" customFormat="1" ht="30" customHeight="1"/>
    <row r="3" spans="1:6" s="24" customFormat="1" ht="29.25">
      <c r="A3" s="24" t="s">
        <v>70</v>
      </c>
      <c r="D3" s="24" t="s">
        <v>47</v>
      </c>
    </row>
    <row r="5" spans="1:6" ht="31.5">
      <c r="A5" s="168">
        <v>1</v>
      </c>
      <c r="B5" s="168" t="s">
        <v>346</v>
      </c>
      <c r="D5" s="119">
        <v>1</v>
      </c>
      <c r="E5" s="119"/>
      <c r="F5" s="23" t="s">
        <v>48</v>
      </c>
    </row>
    <row r="6" spans="1:6" ht="31.5">
      <c r="A6" s="168">
        <v>2</v>
      </c>
      <c r="B6" s="168" t="s">
        <v>349</v>
      </c>
      <c r="D6" s="119">
        <v>2</v>
      </c>
      <c r="E6" s="119"/>
      <c r="F6" s="23" t="s">
        <v>48</v>
      </c>
    </row>
    <row r="7" spans="1:6" ht="31.5">
      <c r="A7" s="168">
        <v>3</v>
      </c>
      <c r="B7" s="168" t="s">
        <v>347</v>
      </c>
      <c r="D7" s="119">
        <v>3</v>
      </c>
      <c r="E7" s="119"/>
      <c r="F7" s="23" t="s">
        <v>48</v>
      </c>
    </row>
    <row r="8" spans="1:6" ht="31.5">
      <c r="A8" s="168">
        <v>4</v>
      </c>
      <c r="B8" s="168" t="s">
        <v>350</v>
      </c>
      <c r="D8" s="119">
        <v>4</v>
      </c>
      <c r="E8" s="119"/>
    </row>
    <row r="9" spans="1:6" ht="31.5">
      <c r="A9" s="168">
        <v>5</v>
      </c>
      <c r="B9" s="168" t="s">
        <v>356</v>
      </c>
      <c r="D9" s="119">
        <v>5</v>
      </c>
      <c r="E9" s="119"/>
    </row>
    <row r="10" spans="1:6" ht="31.5">
      <c r="A10" s="168">
        <v>6</v>
      </c>
      <c r="B10" s="168" t="s">
        <v>884</v>
      </c>
      <c r="D10" s="120">
        <v>6</v>
      </c>
      <c r="E10" s="120"/>
    </row>
    <row r="11" spans="1:6" ht="31.5">
      <c r="A11" s="168">
        <v>7</v>
      </c>
      <c r="B11" s="168" t="s">
        <v>885</v>
      </c>
      <c r="D11" s="120">
        <v>7</v>
      </c>
      <c r="E11" s="120"/>
    </row>
    <row r="12" spans="1:6" ht="31.5">
      <c r="A12" s="253">
        <v>8</v>
      </c>
      <c r="B12" s="168" t="s">
        <v>359</v>
      </c>
      <c r="D12" s="120">
        <v>8</v>
      </c>
      <c r="E12" s="120"/>
    </row>
    <row r="13" spans="1:6" ht="31.5">
      <c r="A13" s="253">
        <v>9</v>
      </c>
      <c r="B13" s="168" t="s">
        <v>886</v>
      </c>
      <c r="D13" s="120">
        <v>9</v>
      </c>
      <c r="E13" s="120"/>
    </row>
    <row r="14" spans="1:6">
      <c r="D14" s="23" t="s">
        <v>941</v>
      </c>
    </row>
  </sheetData>
  <pageMargins left="0.7" right="0.7" top="0.75" bottom="0.75" header="0.3" footer="0.3"/>
  <pageSetup scale="81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5"/>
  <sheetViews>
    <sheetView zoomScale="50" zoomScaleNormal="75" zoomScaleSheetLayoutView="50" workbookViewId="0">
      <selection activeCell="K33" sqref="K33"/>
    </sheetView>
  </sheetViews>
  <sheetFormatPr defaultRowHeight="26.25"/>
  <cols>
    <col min="1" max="1" width="6.140625" style="13" customWidth="1"/>
    <col min="2" max="2" width="30.7109375" style="25" customWidth="1"/>
    <col min="3" max="10" width="30.7109375" style="11" customWidth="1"/>
    <col min="11" max="11" width="18.7109375" style="25" customWidth="1"/>
    <col min="12" max="12" width="37" style="25" customWidth="1"/>
    <col min="13" max="16384" width="9.140625" style="25"/>
  </cols>
  <sheetData>
    <row r="1" spans="1:12" s="7" customFormat="1" ht="54.75">
      <c r="A1" s="489" t="s">
        <v>798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12" s="156" customFormat="1" ht="60" customHeight="1">
      <c r="A2" s="490" t="s">
        <v>37</v>
      </c>
      <c r="B2" s="491"/>
      <c r="C2" s="491"/>
      <c r="D2" s="491"/>
      <c r="E2" s="491"/>
      <c r="F2" s="491"/>
      <c r="G2" s="491"/>
      <c r="H2" s="491"/>
      <c r="I2" s="491"/>
      <c r="J2" s="491"/>
    </row>
    <row r="3" spans="1:12" s="157" customFormat="1" ht="60" customHeight="1" thickBot="1">
      <c r="A3" s="529" t="s">
        <v>52</v>
      </c>
      <c r="B3" s="550"/>
      <c r="C3" s="550"/>
      <c r="D3" s="550"/>
      <c r="E3" s="550"/>
      <c r="F3" s="550"/>
      <c r="G3" s="550"/>
      <c r="H3" s="550"/>
      <c r="I3" s="550"/>
      <c r="J3" s="550"/>
    </row>
    <row r="4" spans="1:12" s="105" customFormat="1" ht="66">
      <c r="A4" s="125" t="s">
        <v>430</v>
      </c>
      <c r="B4" s="126" t="s">
        <v>86</v>
      </c>
      <c r="C4" s="127" t="str">
        <f>B5</f>
        <v>Joha van der Merwe</v>
      </c>
      <c r="D4" s="127" t="str">
        <f>B6</f>
        <v>Simon Miller</v>
      </c>
      <c r="E4" s="127" t="str">
        <f>B7</f>
        <v>Reece McLachlan</v>
      </c>
      <c r="F4" s="127" t="str">
        <f>B8</f>
        <v>Brenden Smit</v>
      </c>
      <c r="G4" s="127" t="str">
        <f>B9</f>
        <v>Dian de Bruyn</v>
      </c>
      <c r="H4" s="126" t="s">
        <v>807</v>
      </c>
      <c r="I4" s="128" t="s">
        <v>808</v>
      </c>
    </row>
    <row r="5" spans="1:12" s="106" customFormat="1" ht="66">
      <c r="A5" s="171">
        <v>1</v>
      </c>
      <c r="B5" s="242" t="s">
        <v>346</v>
      </c>
      <c r="C5" s="190"/>
      <c r="D5" s="191"/>
      <c r="E5" s="191"/>
      <c r="F5" s="191"/>
      <c r="G5" s="191"/>
      <c r="H5" s="228">
        <f>SUM(C5:G5)</f>
        <v>0</v>
      </c>
      <c r="I5" s="172">
        <f t="shared" ref="I5:I9" si="0">SUM(C5:G5)</f>
        <v>0</v>
      </c>
    </row>
    <row r="6" spans="1:12" s="106" customFormat="1" ht="67.5" customHeight="1">
      <c r="A6" s="171">
        <v>2</v>
      </c>
      <c r="B6" s="242" t="s">
        <v>349</v>
      </c>
      <c r="C6" s="191"/>
      <c r="D6" s="190"/>
      <c r="E6" s="191"/>
      <c r="F6" s="191"/>
      <c r="G6" s="191"/>
      <c r="H6" s="228">
        <f>SUM(C6:G6)</f>
        <v>0</v>
      </c>
      <c r="I6" s="172">
        <f t="shared" si="0"/>
        <v>0</v>
      </c>
    </row>
    <row r="7" spans="1:12" s="106" customFormat="1" ht="66">
      <c r="A7" s="171">
        <v>3</v>
      </c>
      <c r="B7" s="242" t="s">
        <v>347</v>
      </c>
      <c r="C7" s="191"/>
      <c r="D7" s="191"/>
      <c r="E7" s="190"/>
      <c r="F7" s="191"/>
      <c r="G7" s="191"/>
      <c r="H7" s="228">
        <f>SUM(C7:G7)</f>
        <v>0</v>
      </c>
      <c r="I7" s="172">
        <f t="shared" si="0"/>
        <v>0</v>
      </c>
    </row>
    <row r="8" spans="1:12" s="106" customFormat="1" ht="60" customHeight="1">
      <c r="A8" s="171">
        <v>4</v>
      </c>
      <c r="B8" s="242" t="s">
        <v>350</v>
      </c>
      <c r="C8" s="191"/>
      <c r="D8" s="191"/>
      <c r="E8" s="191"/>
      <c r="F8" s="190"/>
      <c r="G8" s="191"/>
      <c r="H8" s="228">
        <f>SUM(C8:G8)</f>
        <v>0</v>
      </c>
      <c r="I8" s="172">
        <f t="shared" si="0"/>
        <v>0</v>
      </c>
    </row>
    <row r="9" spans="1:12" s="106" customFormat="1" ht="33.75" thickBot="1">
      <c r="A9" s="173">
        <v>5</v>
      </c>
      <c r="B9" s="243" t="s">
        <v>356</v>
      </c>
      <c r="C9" s="193"/>
      <c r="D9" s="193"/>
      <c r="E9" s="193"/>
      <c r="F9" s="193"/>
      <c r="G9" s="194"/>
      <c r="H9" s="229">
        <f>SUM(C9:G9)</f>
        <v>0</v>
      </c>
      <c r="I9" s="175">
        <f t="shared" si="0"/>
        <v>0</v>
      </c>
    </row>
    <row r="10" spans="1:12" s="106" customFormat="1" ht="60" customHeight="1" thickBot="1">
      <c r="A10" s="196"/>
      <c r="B10" s="196"/>
      <c r="C10" s="196"/>
      <c r="D10" s="196"/>
      <c r="E10" s="196"/>
      <c r="F10" s="197"/>
      <c r="G10" s="197"/>
      <c r="H10" s="197"/>
      <c r="I10" s="197"/>
    </row>
    <row r="11" spans="1:12" s="106" customFormat="1" ht="60" customHeight="1" thickBot="1">
      <c r="A11" s="139" t="s">
        <v>809</v>
      </c>
      <c r="B11" s="140"/>
      <c r="C11" s="140"/>
      <c r="D11" s="140"/>
      <c r="E11" s="140"/>
      <c r="F11" s="140"/>
      <c r="G11" s="140"/>
      <c r="H11" s="140" t="s">
        <v>810</v>
      </c>
      <c r="I11" s="176" t="s">
        <v>811</v>
      </c>
      <c r="J11" s="177" t="s">
        <v>812</v>
      </c>
      <c r="K11" s="178" t="s">
        <v>813</v>
      </c>
      <c r="L11" s="179" t="s">
        <v>814</v>
      </c>
    </row>
    <row r="12" spans="1:12" s="106" customFormat="1" ht="60" customHeight="1">
      <c r="A12" s="144">
        <v>2</v>
      </c>
      <c r="B12" s="493" t="str">
        <f>+B6</f>
        <v>Simon Miller</v>
      </c>
      <c r="C12" s="493"/>
      <c r="D12" s="145" t="s">
        <v>815</v>
      </c>
      <c r="E12" s="145">
        <v>4</v>
      </c>
      <c r="F12" s="494" t="str">
        <f>+B8</f>
        <v>Brenden Smit</v>
      </c>
      <c r="G12" s="495"/>
      <c r="H12" s="198" t="s">
        <v>927</v>
      </c>
      <c r="I12" s="146" t="s">
        <v>2</v>
      </c>
      <c r="J12" s="180" t="s">
        <v>942</v>
      </c>
      <c r="K12" s="181"/>
      <c r="L12" s="182"/>
    </row>
    <row r="13" spans="1:12" s="106" customFormat="1" ht="60" customHeight="1">
      <c r="A13" s="148">
        <v>3</v>
      </c>
      <c r="B13" s="483" t="str">
        <f>+B7</f>
        <v>Reece McLachlan</v>
      </c>
      <c r="C13" s="483"/>
      <c r="D13" s="149" t="s">
        <v>815</v>
      </c>
      <c r="E13" s="149">
        <v>5</v>
      </c>
      <c r="F13" s="485" t="str">
        <f>+B9</f>
        <v>Dian de Bruyn</v>
      </c>
      <c r="G13" s="486"/>
      <c r="H13" s="166" t="s">
        <v>927</v>
      </c>
      <c r="I13" s="150" t="s">
        <v>7</v>
      </c>
      <c r="J13" s="183" t="s">
        <v>942</v>
      </c>
      <c r="K13" s="184"/>
      <c r="L13" s="185"/>
    </row>
    <row r="14" spans="1:12" s="106" customFormat="1" ht="60" customHeight="1">
      <c r="A14" s="148">
        <v>1</v>
      </c>
      <c r="B14" s="483" t="str">
        <f>+B5</f>
        <v>Joha van der Merwe</v>
      </c>
      <c r="C14" s="484"/>
      <c r="D14" s="149" t="s">
        <v>815</v>
      </c>
      <c r="E14" s="149" t="s">
        <v>844</v>
      </c>
      <c r="F14" s="485" t="s">
        <v>844</v>
      </c>
      <c r="G14" s="486"/>
      <c r="H14" s="166"/>
      <c r="I14" s="150" t="s">
        <v>329</v>
      </c>
      <c r="J14" s="183" t="s">
        <v>329</v>
      </c>
      <c r="K14" s="184" t="s">
        <v>329</v>
      </c>
      <c r="L14" s="185"/>
    </row>
    <row r="15" spans="1:12" s="106" customFormat="1" ht="60" customHeight="1">
      <c r="A15" s="148">
        <v>1</v>
      </c>
      <c r="B15" s="483" t="str">
        <f>+B5</f>
        <v>Joha van der Merwe</v>
      </c>
      <c r="C15" s="484"/>
      <c r="D15" s="149" t="s">
        <v>815</v>
      </c>
      <c r="E15" s="149">
        <v>3</v>
      </c>
      <c r="F15" s="485" t="str">
        <f>+B7</f>
        <v>Reece McLachlan</v>
      </c>
      <c r="G15" s="486"/>
      <c r="H15" s="166" t="s">
        <v>927</v>
      </c>
      <c r="I15" s="150" t="s">
        <v>79</v>
      </c>
      <c r="J15" s="183" t="s">
        <v>943</v>
      </c>
      <c r="K15" s="184"/>
      <c r="L15" s="185"/>
    </row>
    <row r="16" spans="1:12" s="106" customFormat="1" ht="60" customHeight="1">
      <c r="A16" s="148">
        <v>4</v>
      </c>
      <c r="B16" s="483" t="str">
        <f>+B8</f>
        <v>Brenden Smit</v>
      </c>
      <c r="C16" s="484"/>
      <c r="D16" s="149" t="s">
        <v>815</v>
      </c>
      <c r="E16" s="149">
        <v>5</v>
      </c>
      <c r="F16" s="485" t="str">
        <f>+B9</f>
        <v>Dian de Bruyn</v>
      </c>
      <c r="G16" s="486"/>
      <c r="H16" s="166" t="s">
        <v>927</v>
      </c>
      <c r="I16" s="150" t="s">
        <v>79</v>
      </c>
      <c r="J16" s="183" t="s">
        <v>942</v>
      </c>
      <c r="K16" s="184"/>
      <c r="L16" s="185"/>
    </row>
    <row r="17" spans="1:12" s="106" customFormat="1" ht="60" customHeight="1">
      <c r="A17" s="148">
        <v>2</v>
      </c>
      <c r="B17" s="483" t="str">
        <f>+B6</f>
        <v>Simon Miller</v>
      </c>
      <c r="C17" s="484"/>
      <c r="D17" s="149" t="s">
        <v>815</v>
      </c>
      <c r="E17" s="149" t="s">
        <v>844</v>
      </c>
      <c r="F17" s="485" t="s">
        <v>844</v>
      </c>
      <c r="G17" s="486"/>
      <c r="H17" s="166"/>
      <c r="I17" s="150" t="s">
        <v>329</v>
      </c>
      <c r="J17" s="183" t="s">
        <v>329</v>
      </c>
      <c r="K17" s="184" t="s">
        <v>329</v>
      </c>
      <c r="L17" s="185"/>
    </row>
    <row r="18" spans="1:12" s="106" customFormat="1" ht="60" customHeight="1">
      <c r="A18" s="148">
        <v>1</v>
      </c>
      <c r="B18" s="483" t="str">
        <f>+B5</f>
        <v>Joha van der Merwe</v>
      </c>
      <c r="C18" s="484"/>
      <c r="D18" s="149" t="s">
        <v>815</v>
      </c>
      <c r="E18" s="149">
        <v>4</v>
      </c>
      <c r="F18" s="485" t="str">
        <f>+B8</f>
        <v>Brenden Smit</v>
      </c>
      <c r="G18" s="486"/>
      <c r="H18" s="166" t="s">
        <v>928</v>
      </c>
      <c r="I18" s="150" t="s">
        <v>21</v>
      </c>
      <c r="J18" s="183" t="s">
        <v>943</v>
      </c>
      <c r="K18" s="184"/>
      <c r="L18" s="185"/>
    </row>
    <row r="19" spans="1:12" s="106" customFormat="1" ht="60" customHeight="1">
      <c r="A19" s="148">
        <v>2</v>
      </c>
      <c r="B19" s="488" t="str">
        <f>+B6</f>
        <v>Simon Miller</v>
      </c>
      <c r="C19" s="486"/>
      <c r="D19" s="149" t="s">
        <v>815</v>
      </c>
      <c r="E19" s="149">
        <v>5</v>
      </c>
      <c r="F19" s="485" t="str">
        <f>+B9</f>
        <v>Dian de Bruyn</v>
      </c>
      <c r="G19" s="486"/>
      <c r="H19" s="401" t="s">
        <v>36</v>
      </c>
      <c r="I19" s="150" t="s">
        <v>77</v>
      </c>
      <c r="J19" s="183" t="s">
        <v>943</v>
      </c>
      <c r="K19" s="184"/>
      <c r="L19" s="185"/>
    </row>
    <row r="20" spans="1:12" s="106" customFormat="1" ht="60" customHeight="1">
      <c r="A20" s="148">
        <v>3</v>
      </c>
      <c r="B20" s="483" t="str">
        <f>B7</f>
        <v>Reece McLachlan</v>
      </c>
      <c r="C20" s="483"/>
      <c r="D20" s="149" t="s">
        <v>815</v>
      </c>
      <c r="E20" s="149" t="s">
        <v>844</v>
      </c>
      <c r="F20" s="485" t="s">
        <v>844</v>
      </c>
      <c r="G20" s="486"/>
      <c r="H20" s="166"/>
      <c r="I20" s="150" t="s">
        <v>329</v>
      </c>
      <c r="J20" s="183" t="s">
        <v>329</v>
      </c>
      <c r="K20" s="184" t="s">
        <v>329</v>
      </c>
      <c r="L20" s="185"/>
    </row>
    <row r="21" spans="1:12" s="106" customFormat="1" ht="60" customHeight="1">
      <c r="A21" s="148">
        <v>1</v>
      </c>
      <c r="B21" s="483" t="str">
        <f>+B5</f>
        <v>Joha van der Merwe</v>
      </c>
      <c r="C21" s="483"/>
      <c r="D21" s="149" t="s">
        <v>815</v>
      </c>
      <c r="E21" s="149">
        <v>5</v>
      </c>
      <c r="F21" s="487" t="str">
        <f>+B9</f>
        <v>Dian de Bruyn</v>
      </c>
      <c r="G21" s="487"/>
      <c r="H21" s="166" t="s">
        <v>928</v>
      </c>
      <c r="I21" s="150" t="s">
        <v>24</v>
      </c>
      <c r="J21" s="183" t="s">
        <v>943</v>
      </c>
      <c r="K21" s="184"/>
      <c r="L21" s="185"/>
    </row>
    <row r="22" spans="1:12" s="106" customFormat="1" ht="60" customHeight="1">
      <c r="A22" s="148">
        <v>2</v>
      </c>
      <c r="B22" s="483" t="str">
        <f>+B6</f>
        <v>Simon Miller</v>
      </c>
      <c r="C22" s="483"/>
      <c r="D22" s="149" t="s">
        <v>815</v>
      </c>
      <c r="E22" s="149">
        <v>3</v>
      </c>
      <c r="F22" s="487" t="str">
        <f>+B7</f>
        <v>Reece McLachlan</v>
      </c>
      <c r="G22" s="487"/>
      <c r="H22" s="166" t="s">
        <v>928</v>
      </c>
      <c r="I22" s="150" t="s">
        <v>9</v>
      </c>
      <c r="J22" s="183" t="s">
        <v>943</v>
      </c>
      <c r="K22" s="184"/>
      <c r="L22" s="185"/>
    </row>
    <row r="23" spans="1:12" s="106" customFormat="1" ht="60" customHeight="1">
      <c r="A23" s="148">
        <v>4</v>
      </c>
      <c r="B23" s="483" t="str">
        <f>+B8</f>
        <v>Brenden Smit</v>
      </c>
      <c r="C23" s="484"/>
      <c r="D23" s="149" t="s">
        <v>815</v>
      </c>
      <c r="E23" s="149" t="s">
        <v>844</v>
      </c>
      <c r="F23" s="485" t="s">
        <v>844</v>
      </c>
      <c r="G23" s="486"/>
      <c r="H23" s="166"/>
      <c r="I23" s="150" t="s">
        <v>329</v>
      </c>
      <c r="J23" s="183" t="s">
        <v>329</v>
      </c>
      <c r="K23" s="184" t="s">
        <v>329</v>
      </c>
      <c r="L23" s="185"/>
    </row>
    <row r="24" spans="1:12" s="106" customFormat="1" ht="60" customHeight="1">
      <c r="A24" s="148">
        <v>5</v>
      </c>
      <c r="B24" s="483" t="str">
        <f>+B9</f>
        <v>Dian de Bruyn</v>
      </c>
      <c r="C24" s="484"/>
      <c r="D24" s="149" t="s">
        <v>815</v>
      </c>
      <c r="E24" s="149" t="s">
        <v>844</v>
      </c>
      <c r="F24" s="485" t="s">
        <v>844</v>
      </c>
      <c r="G24" s="486"/>
      <c r="H24" s="166"/>
      <c r="I24" s="150" t="s">
        <v>329</v>
      </c>
      <c r="J24" s="183" t="s">
        <v>329</v>
      </c>
      <c r="K24" s="184" t="s">
        <v>329</v>
      </c>
      <c r="L24" s="185"/>
    </row>
    <row r="25" spans="1:12" s="106" customFormat="1" ht="60" customHeight="1">
      <c r="A25" s="148">
        <v>3</v>
      </c>
      <c r="B25" s="483" t="str">
        <f>+B7</f>
        <v>Reece McLachlan</v>
      </c>
      <c r="C25" s="484"/>
      <c r="D25" s="149" t="s">
        <v>815</v>
      </c>
      <c r="E25" s="149">
        <v>4</v>
      </c>
      <c r="F25" s="485" t="str">
        <f>+B8</f>
        <v>Brenden Smit</v>
      </c>
      <c r="G25" s="486"/>
      <c r="H25" s="166" t="s">
        <v>36</v>
      </c>
      <c r="I25" s="150" t="s">
        <v>23</v>
      </c>
      <c r="J25" s="183" t="s">
        <v>943</v>
      </c>
      <c r="K25" s="184"/>
      <c r="L25" s="185"/>
    </row>
    <row r="26" spans="1:12" s="106" customFormat="1" ht="60" customHeight="1" thickBot="1">
      <c r="A26" s="152">
        <v>1</v>
      </c>
      <c r="B26" s="479" t="str">
        <f>+B5</f>
        <v>Joha van der Merwe</v>
      </c>
      <c r="C26" s="480"/>
      <c r="D26" s="136" t="s">
        <v>815</v>
      </c>
      <c r="E26" s="136">
        <v>2</v>
      </c>
      <c r="F26" s="481" t="str">
        <f>+B6</f>
        <v>Simon Miller</v>
      </c>
      <c r="G26" s="482"/>
      <c r="H26" s="167" t="s">
        <v>36</v>
      </c>
      <c r="I26" s="153" t="s">
        <v>26</v>
      </c>
      <c r="J26" s="186" t="s">
        <v>407</v>
      </c>
      <c r="K26" s="187"/>
      <c r="L26" s="188"/>
    </row>
    <row r="27" spans="1:12" s="106" customFormat="1" ht="60" customHeight="1">
      <c r="A27" s="220"/>
      <c r="B27" s="259" t="s">
        <v>888</v>
      </c>
      <c r="C27" s="257"/>
      <c r="D27" s="220"/>
      <c r="E27" s="220"/>
      <c r="F27" s="221"/>
      <c r="G27" s="258"/>
      <c r="H27" s="221"/>
      <c r="I27" s="221"/>
      <c r="J27" s="222"/>
      <c r="K27" s="222"/>
      <c r="L27" s="222"/>
    </row>
    <row r="28" spans="1:12" s="104" customFormat="1" ht="60" customHeight="1" thickBot="1">
      <c r="A28" s="254"/>
      <c r="B28" s="10" t="s">
        <v>53</v>
      </c>
      <c r="C28" s="219"/>
      <c r="D28" s="219"/>
      <c r="E28" s="219"/>
      <c r="F28" s="219"/>
      <c r="G28" s="219"/>
      <c r="H28" s="219"/>
      <c r="I28" s="219"/>
      <c r="J28" s="219"/>
    </row>
    <row r="29" spans="1:12" s="105" customFormat="1" ht="66">
      <c r="A29" s="125" t="s">
        <v>430</v>
      </c>
      <c r="B29" s="126" t="s">
        <v>86</v>
      </c>
      <c r="C29" s="127" t="str">
        <f>B30</f>
        <v>Zenrich Niemand</v>
      </c>
      <c r="D29" s="127" t="str">
        <f>B31</f>
        <v>Robert Howarth</v>
      </c>
      <c r="E29" s="127" t="str">
        <f>B32</f>
        <v>Charl Poggenpoel</v>
      </c>
      <c r="F29" s="127" t="str">
        <f>B33</f>
        <v>Jeandre Barnard</v>
      </c>
      <c r="G29" s="127" t="str">
        <f>B34</f>
        <v>XXX</v>
      </c>
      <c r="H29" s="126" t="s">
        <v>807</v>
      </c>
      <c r="I29" s="128" t="s">
        <v>808</v>
      </c>
    </row>
    <row r="30" spans="1:12" s="106" customFormat="1" ht="66">
      <c r="A30" s="171">
        <v>1</v>
      </c>
      <c r="B30" s="242" t="s">
        <v>884</v>
      </c>
      <c r="C30" s="190"/>
      <c r="D30" s="191"/>
      <c r="E30" s="191"/>
      <c r="F30" s="191"/>
      <c r="G30" s="191"/>
      <c r="H30" s="228">
        <f>SUM(C30:G30)</f>
        <v>0</v>
      </c>
      <c r="I30" s="172">
        <f t="shared" ref="I30:I34" si="1">SUM(C30:G30)</f>
        <v>0</v>
      </c>
    </row>
    <row r="31" spans="1:12" s="106" customFormat="1" ht="66">
      <c r="A31" s="171">
        <v>2</v>
      </c>
      <c r="B31" s="242" t="s">
        <v>885</v>
      </c>
      <c r="C31" s="191"/>
      <c r="D31" s="190"/>
      <c r="E31" s="191"/>
      <c r="F31" s="191"/>
      <c r="G31" s="191"/>
      <c r="H31" s="228">
        <f>SUM(C31:G31)</f>
        <v>0</v>
      </c>
      <c r="I31" s="172">
        <f t="shared" si="1"/>
        <v>0</v>
      </c>
    </row>
    <row r="32" spans="1:12" s="106" customFormat="1" ht="66">
      <c r="A32" s="171">
        <v>3</v>
      </c>
      <c r="B32" s="242" t="s">
        <v>359</v>
      </c>
      <c r="C32" s="191"/>
      <c r="D32" s="191"/>
      <c r="E32" s="190"/>
      <c r="F32" s="191"/>
      <c r="G32" s="191"/>
      <c r="H32" s="228">
        <f>SUM(C32:G32)</f>
        <v>0</v>
      </c>
      <c r="I32" s="172">
        <f t="shared" si="1"/>
        <v>0</v>
      </c>
    </row>
    <row r="33" spans="1:12" s="106" customFormat="1" ht="66">
      <c r="A33" s="171">
        <v>4</v>
      </c>
      <c r="B33" s="242" t="s">
        <v>886</v>
      </c>
      <c r="C33" s="191"/>
      <c r="D33" s="191"/>
      <c r="E33" s="191"/>
      <c r="F33" s="190"/>
      <c r="G33" s="191"/>
      <c r="H33" s="228">
        <f>SUM(C33:G33)</f>
        <v>0</v>
      </c>
      <c r="I33" s="172">
        <f t="shared" si="1"/>
        <v>0</v>
      </c>
    </row>
    <row r="34" spans="1:12" s="106" customFormat="1" ht="33.75" thickBot="1">
      <c r="A34" s="173">
        <v>5</v>
      </c>
      <c r="B34" s="243" t="s">
        <v>1251</v>
      </c>
      <c r="C34" s="193"/>
      <c r="D34" s="193"/>
      <c r="E34" s="193"/>
      <c r="F34" s="193"/>
      <c r="G34" s="194"/>
      <c r="H34" s="229">
        <f>SUM(C34:G34)</f>
        <v>0</v>
      </c>
      <c r="I34" s="175">
        <f t="shared" si="1"/>
        <v>0</v>
      </c>
    </row>
    <row r="35" spans="1:12" s="106" customFormat="1" ht="60" customHeight="1" thickBot="1">
      <c r="A35" s="196"/>
      <c r="B35" s="196"/>
      <c r="C35" s="196"/>
      <c r="D35" s="196"/>
      <c r="E35" s="196"/>
      <c r="F35" s="197"/>
      <c r="G35" s="197"/>
      <c r="H35" s="197"/>
      <c r="I35" s="197"/>
    </row>
    <row r="36" spans="1:12" s="106" customFormat="1" ht="60" customHeight="1" thickBot="1">
      <c r="A36" s="139" t="s">
        <v>809</v>
      </c>
      <c r="B36" s="140"/>
      <c r="C36" s="140"/>
      <c r="D36" s="140"/>
      <c r="E36" s="140"/>
      <c r="F36" s="140"/>
      <c r="G36" s="140"/>
      <c r="H36" s="140" t="s">
        <v>810</v>
      </c>
      <c r="I36" s="176" t="s">
        <v>811</v>
      </c>
      <c r="J36" s="177" t="s">
        <v>812</v>
      </c>
      <c r="K36" s="178" t="s">
        <v>813</v>
      </c>
      <c r="L36" s="179" t="s">
        <v>814</v>
      </c>
    </row>
    <row r="37" spans="1:12" s="106" customFormat="1" ht="60" customHeight="1">
      <c r="A37" s="144">
        <v>2</v>
      </c>
      <c r="B37" s="594" t="str">
        <f>+B31</f>
        <v>Robert Howarth</v>
      </c>
      <c r="C37" s="595"/>
      <c r="D37" s="145" t="s">
        <v>815</v>
      </c>
      <c r="E37" s="145">
        <v>4</v>
      </c>
      <c r="F37" s="494" t="str">
        <f>+B33</f>
        <v>Jeandre Barnard</v>
      </c>
      <c r="G37" s="495"/>
      <c r="H37" s="198" t="s">
        <v>927</v>
      </c>
      <c r="I37" s="146" t="s">
        <v>44</v>
      </c>
      <c r="J37" s="180" t="s">
        <v>942</v>
      </c>
      <c r="K37" s="181"/>
      <c r="L37" s="182"/>
    </row>
    <row r="38" spans="1:12" s="106" customFormat="1" ht="60" customHeight="1">
      <c r="A38" s="148">
        <v>3</v>
      </c>
      <c r="B38" s="589" t="str">
        <f>+B32</f>
        <v>Charl Poggenpoel</v>
      </c>
      <c r="C38" s="590"/>
      <c r="D38" s="149" t="s">
        <v>815</v>
      </c>
      <c r="E38" s="149">
        <v>5</v>
      </c>
      <c r="F38" s="485" t="str">
        <f>+B34</f>
        <v>XXX</v>
      </c>
      <c r="G38" s="486"/>
      <c r="H38" s="166" t="s">
        <v>927</v>
      </c>
      <c r="I38" s="150" t="s">
        <v>1</v>
      </c>
      <c r="J38" s="183" t="s">
        <v>942</v>
      </c>
      <c r="K38" s="184"/>
      <c r="L38" s="185"/>
    </row>
    <row r="39" spans="1:12" s="106" customFormat="1" ht="60" customHeight="1">
      <c r="A39" s="148">
        <v>1</v>
      </c>
      <c r="B39" s="589" t="str">
        <f>+B30</f>
        <v>Zenrich Niemand</v>
      </c>
      <c r="C39" s="590"/>
      <c r="D39" s="149" t="s">
        <v>815</v>
      </c>
      <c r="E39" s="149" t="s">
        <v>844</v>
      </c>
      <c r="F39" s="485" t="s">
        <v>844</v>
      </c>
      <c r="G39" s="486"/>
      <c r="H39" s="166"/>
      <c r="I39" s="150" t="s">
        <v>329</v>
      </c>
      <c r="J39" s="183" t="s">
        <v>329</v>
      </c>
      <c r="K39" s="184" t="s">
        <v>329</v>
      </c>
      <c r="L39" s="185"/>
    </row>
    <row r="40" spans="1:12" s="106" customFormat="1" ht="60" customHeight="1">
      <c r="A40" s="148">
        <v>1</v>
      </c>
      <c r="B40" s="589" t="str">
        <f>+B30</f>
        <v>Zenrich Niemand</v>
      </c>
      <c r="C40" s="590"/>
      <c r="D40" s="149" t="s">
        <v>815</v>
      </c>
      <c r="E40" s="149">
        <v>3</v>
      </c>
      <c r="F40" s="485" t="str">
        <f>+B32</f>
        <v>Charl Poggenpoel</v>
      </c>
      <c r="G40" s="486"/>
      <c r="H40" s="166" t="s">
        <v>927</v>
      </c>
      <c r="I40" s="150" t="s">
        <v>8</v>
      </c>
      <c r="J40" s="183" t="s">
        <v>942</v>
      </c>
      <c r="K40" s="184"/>
      <c r="L40" s="185"/>
    </row>
    <row r="41" spans="1:12" s="106" customFormat="1" ht="60" customHeight="1">
      <c r="A41" s="148">
        <v>4</v>
      </c>
      <c r="B41" s="589" t="str">
        <f>+B33</f>
        <v>Jeandre Barnard</v>
      </c>
      <c r="C41" s="590"/>
      <c r="D41" s="149" t="s">
        <v>815</v>
      </c>
      <c r="E41" s="149">
        <v>5</v>
      </c>
      <c r="F41" s="485" t="str">
        <f>+B34</f>
        <v>XXX</v>
      </c>
      <c r="G41" s="486"/>
      <c r="H41" s="166" t="s">
        <v>927</v>
      </c>
      <c r="I41" s="150" t="s">
        <v>9</v>
      </c>
      <c r="J41" s="183" t="s">
        <v>942</v>
      </c>
      <c r="K41" s="184"/>
      <c r="L41" s="185"/>
    </row>
    <row r="42" spans="1:12" s="106" customFormat="1" ht="60" customHeight="1">
      <c r="A42" s="148">
        <v>2</v>
      </c>
      <c r="B42" s="589" t="str">
        <f>+B31</f>
        <v>Robert Howarth</v>
      </c>
      <c r="C42" s="590"/>
      <c r="D42" s="149" t="s">
        <v>815</v>
      </c>
      <c r="E42" s="149" t="s">
        <v>844</v>
      </c>
      <c r="F42" s="485" t="s">
        <v>844</v>
      </c>
      <c r="G42" s="486"/>
      <c r="H42" s="166"/>
      <c r="I42" s="150" t="s">
        <v>329</v>
      </c>
      <c r="J42" s="183" t="s">
        <v>329</v>
      </c>
      <c r="K42" s="184" t="s">
        <v>329</v>
      </c>
      <c r="L42" s="185"/>
    </row>
    <row r="43" spans="1:12" s="106" customFormat="1" ht="60" customHeight="1">
      <c r="A43" s="148">
        <v>1</v>
      </c>
      <c r="B43" s="589" t="str">
        <f>+B30</f>
        <v>Zenrich Niemand</v>
      </c>
      <c r="C43" s="590"/>
      <c r="D43" s="149" t="s">
        <v>815</v>
      </c>
      <c r="E43" s="149">
        <v>4</v>
      </c>
      <c r="F43" s="485" t="str">
        <f>+B33</f>
        <v>Jeandre Barnard</v>
      </c>
      <c r="G43" s="486"/>
      <c r="H43" s="166" t="s">
        <v>928</v>
      </c>
      <c r="I43" s="150" t="s">
        <v>22</v>
      </c>
      <c r="J43" s="183" t="s">
        <v>943</v>
      </c>
      <c r="K43" s="184"/>
      <c r="L43" s="185"/>
    </row>
    <row r="44" spans="1:12" s="106" customFormat="1" ht="60" customHeight="1">
      <c r="A44" s="148">
        <v>2</v>
      </c>
      <c r="B44" s="488" t="str">
        <f>+B31</f>
        <v>Robert Howarth</v>
      </c>
      <c r="C44" s="593"/>
      <c r="D44" s="149" t="s">
        <v>815</v>
      </c>
      <c r="E44" s="149">
        <v>5</v>
      </c>
      <c r="F44" s="485" t="str">
        <f>+B34</f>
        <v>XXX</v>
      </c>
      <c r="G44" s="486"/>
      <c r="H44" s="166" t="s">
        <v>928</v>
      </c>
      <c r="I44" s="150" t="s">
        <v>23</v>
      </c>
      <c r="J44" s="183" t="s">
        <v>943</v>
      </c>
      <c r="K44" s="184"/>
      <c r="L44" s="185"/>
    </row>
    <row r="45" spans="1:12" s="106" customFormat="1" ht="60" customHeight="1">
      <c r="A45" s="148">
        <v>3</v>
      </c>
      <c r="B45" s="589" t="str">
        <f>B32</f>
        <v>Charl Poggenpoel</v>
      </c>
      <c r="C45" s="590"/>
      <c r="D45" s="149" t="s">
        <v>815</v>
      </c>
      <c r="E45" s="149" t="s">
        <v>844</v>
      </c>
      <c r="F45" s="485" t="s">
        <v>844</v>
      </c>
      <c r="G45" s="486"/>
      <c r="H45" s="166"/>
      <c r="I45" s="150" t="s">
        <v>329</v>
      </c>
      <c r="J45" s="183" t="s">
        <v>329</v>
      </c>
      <c r="K45" s="184" t="s">
        <v>329</v>
      </c>
      <c r="L45" s="185"/>
    </row>
    <row r="46" spans="1:12" s="106" customFormat="1" ht="60" customHeight="1">
      <c r="A46" s="148">
        <v>1</v>
      </c>
      <c r="B46" s="589" t="str">
        <f>+B30</f>
        <v>Zenrich Niemand</v>
      </c>
      <c r="C46" s="590"/>
      <c r="D46" s="149" t="s">
        <v>815</v>
      </c>
      <c r="E46" s="149">
        <v>5</v>
      </c>
      <c r="F46" s="485" t="str">
        <f>+B34</f>
        <v>XXX</v>
      </c>
      <c r="G46" s="486"/>
      <c r="H46" s="166" t="s">
        <v>928</v>
      </c>
      <c r="I46" s="150" t="s">
        <v>28</v>
      </c>
      <c r="J46" s="183" t="s">
        <v>943</v>
      </c>
      <c r="K46" s="184"/>
      <c r="L46" s="185"/>
    </row>
    <row r="47" spans="1:12" s="106" customFormat="1" ht="60" customHeight="1">
      <c r="A47" s="148">
        <v>2</v>
      </c>
      <c r="B47" s="589" t="str">
        <f>+B31</f>
        <v>Robert Howarth</v>
      </c>
      <c r="C47" s="590"/>
      <c r="D47" s="149" t="s">
        <v>815</v>
      </c>
      <c r="E47" s="149">
        <v>3</v>
      </c>
      <c r="F47" s="485" t="str">
        <f>+B32</f>
        <v>Charl Poggenpoel</v>
      </c>
      <c r="G47" s="486"/>
      <c r="H47" s="166" t="s">
        <v>928</v>
      </c>
      <c r="I47" s="150" t="s">
        <v>29</v>
      </c>
      <c r="J47" s="183" t="s">
        <v>943</v>
      </c>
      <c r="K47" s="184"/>
      <c r="L47" s="185"/>
    </row>
    <row r="48" spans="1:12" s="106" customFormat="1" ht="60" customHeight="1">
      <c r="A48" s="148">
        <v>4</v>
      </c>
      <c r="B48" s="589" t="str">
        <f>+B33</f>
        <v>Jeandre Barnard</v>
      </c>
      <c r="C48" s="590"/>
      <c r="D48" s="149" t="s">
        <v>815</v>
      </c>
      <c r="E48" s="149" t="s">
        <v>844</v>
      </c>
      <c r="F48" s="485" t="s">
        <v>844</v>
      </c>
      <c r="G48" s="486"/>
      <c r="H48" s="166"/>
      <c r="I48" s="150" t="s">
        <v>329</v>
      </c>
      <c r="J48" s="183" t="s">
        <v>329</v>
      </c>
      <c r="K48" s="184" t="s">
        <v>329</v>
      </c>
      <c r="L48" s="185"/>
    </row>
    <row r="49" spans="1:12" s="106" customFormat="1" ht="60" customHeight="1">
      <c r="A49" s="148">
        <v>5</v>
      </c>
      <c r="B49" s="589" t="str">
        <f>+B34</f>
        <v>XXX</v>
      </c>
      <c r="C49" s="590"/>
      <c r="D49" s="149" t="s">
        <v>815</v>
      </c>
      <c r="E49" s="149" t="s">
        <v>844</v>
      </c>
      <c r="F49" s="485" t="s">
        <v>844</v>
      </c>
      <c r="G49" s="486"/>
      <c r="H49" s="166"/>
      <c r="I49" s="150" t="s">
        <v>329</v>
      </c>
      <c r="J49" s="183" t="s">
        <v>329</v>
      </c>
      <c r="K49" s="184" t="s">
        <v>329</v>
      </c>
      <c r="L49" s="185"/>
    </row>
    <row r="50" spans="1:12" s="106" customFormat="1" ht="60" customHeight="1">
      <c r="A50" s="148">
        <v>3</v>
      </c>
      <c r="B50" s="589" t="str">
        <f>+B32</f>
        <v>Charl Poggenpoel</v>
      </c>
      <c r="C50" s="590"/>
      <c r="D50" s="149" t="s">
        <v>815</v>
      </c>
      <c r="E50" s="149">
        <v>4</v>
      </c>
      <c r="F50" s="485" t="str">
        <f>+B33</f>
        <v>Jeandre Barnard</v>
      </c>
      <c r="G50" s="486"/>
      <c r="H50" s="166" t="s">
        <v>36</v>
      </c>
      <c r="I50" s="150" t="s">
        <v>397</v>
      </c>
      <c r="J50" s="183" t="s">
        <v>943</v>
      </c>
      <c r="K50" s="184"/>
      <c r="L50" s="185"/>
    </row>
    <row r="51" spans="1:12" s="106" customFormat="1" ht="60" customHeight="1" thickBot="1">
      <c r="A51" s="152">
        <v>1</v>
      </c>
      <c r="B51" s="591" t="str">
        <f>+B30</f>
        <v>Zenrich Niemand</v>
      </c>
      <c r="C51" s="592"/>
      <c r="D51" s="136" t="s">
        <v>815</v>
      </c>
      <c r="E51" s="136">
        <v>2</v>
      </c>
      <c r="F51" s="481" t="str">
        <f>+B31</f>
        <v>Robert Howarth</v>
      </c>
      <c r="G51" s="482"/>
      <c r="H51" s="167" t="s">
        <v>36</v>
      </c>
      <c r="I51" s="153" t="s">
        <v>398</v>
      </c>
      <c r="J51" s="186" t="s">
        <v>943</v>
      </c>
      <c r="K51" s="187"/>
      <c r="L51" s="188"/>
    </row>
    <row r="52" spans="1:12" s="106" customFormat="1" ht="60" customHeight="1" thickBot="1">
      <c r="A52" s="220"/>
      <c r="B52" s="259" t="s">
        <v>888</v>
      </c>
      <c r="C52" s="257"/>
      <c r="D52" s="220"/>
      <c r="E52" s="220"/>
      <c r="F52" s="221"/>
      <c r="G52" s="258"/>
      <c r="H52" s="221"/>
      <c r="I52" s="221"/>
      <c r="J52" s="222"/>
      <c r="K52" s="222"/>
      <c r="L52" s="222"/>
    </row>
    <row r="53" spans="1:12" s="106" customFormat="1" ht="60" customHeight="1" thickBot="1">
      <c r="A53" s="260" t="s">
        <v>887</v>
      </c>
      <c r="B53" s="587"/>
      <c r="C53" s="588"/>
      <c r="D53" s="261" t="s">
        <v>815</v>
      </c>
      <c r="E53" s="261" t="s">
        <v>62</v>
      </c>
      <c r="F53" s="577"/>
      <c r="G53" s="578"/>
      <c r="H53" s="262" t="s">
        <v>36</v>
      </c>
      <c r="I53" s="263" t="s">
        <v>27</v>
      </c>
      <c r="J53" s="264" t="s">
        <v>942</v>
      </c>
      <c r="K53" s="265"/>
      <c r="L53" s="266"/>
    </row>
    <row r="54" spans="1:12" ht="60" customHeight="1"/>
    <row r="55" spans="1:12" ht="60" customHeight="1"/>
    <row r="56" spans="1:12" ht="60" customHeight="1"/>
    <row r="57" spans="1:12" ht="60" customHeight="1"/>
    <row r="58" spans="1:12" ht="30" customHeight="1"/>
    <row r="59" spans="1:12" ht="30" customHeight="1"/>
    <row r="60" spans="1:12" ht="30" customHeight="1"/>
    <row r="61" spans="1:12" ht="30" customHeight="1"/>
    <row r="62" spans="1:12" ht="30" customHeight="1"/>
    <row r="63" spans="1:12" ht="30" customHeight="1"/>
    <row r="64" spans="1:12" ht="30" customHeight="1"/>
    <row r="65" ht="30" customHeight="1"/>
  </sheetData>
  <mergeCells count="65">
    <mergeCell ref="B16:C16"/>
    <mergeCell ref="F16:G16"/>
    <mergeCell ref="B17:C17"/>
    <mergeCell ref="B13:C13"/>
    <mergeCell ref="F13:G13"/>
    <mergeCell ref="B14:C14"/>
    <mergeCell ref="F14:G14"/>
    <mergeCell ref="B15:C15"/>
    <mergeCell ref="F15:G15"/>
    <mergeCell ref="A2:J2"/>
    <mergeCell ref="A1:J1"/>
    <mergeCell ref="A3:J3"/>
    <mergeCell ref="B12:C12"/>
    <mergeCell ref="F12:G12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38:C38"/>
    <mergeCell ref="F38:G38"/>
    <mergeCell ref="B39:C39"/>
    <mergeCell ref="F39:G39"/>
    <mergeCell ref="F37:G37"/>
    <mergeCell ref="B37:C37"/>
    <mergeCell ref="B40:C40"/>
    <mergeCell ref="F40:G40"/>
    <mergeCell ref="B41:C41"/>
    <mergeCell ref="F41:G41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46:G46"/>
    <mergeCell ref="B47:C47"/>
    <mergeCell ref="F47:G47"/>
    <mergeCell ref="B48:C48"/>
    <mergeCell ref="F48:G48"/>
    <mergeCell ref="B53:C53"/>
    <mergeCell ref="F53:G53"/>
    <mergeCell ref="B49:C49"/>
    <mergeCell ref="F49:G49"/>
    <mergeCell ref="B50:C50"/>
    <mergeCell ref="F50:G50"/>
    <mergeCell ref="B51:C51"/>
    <mergeCell ref="F51:G51"/>
  </mergeCells>
  <phoneticPr fontId="0" type="noConversion"/>
  <pageMargins left="0.74803149606299213" right="0.35433070866141736" top="0.98425196850393704" bottom="0.51181102362204722" header="0.51181102362204722" footer="0.51181102362204722"/>
  <pageSetup paperSize="9" scale="25" orientation="portrait" r:id="rId1"/>
  <headerFooter alignWithMargins="0"/>
  <rowBreaks count="1" manualBreakCount="1">
    <brk id="3" max="11" man="1"/>
  </rowBreaks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workbookViewId="0">
      <selection activeCell="E37" sqref="E37"/>
    </sheetView>
  </sheetViews>
  <sheetFormatPr defaultRowHeight="27"/>
  <cols>
    <col min="1" max="1" width="9.140625" style="23"/>
    <col min="2" max="2" width="43.7109375" style="23" customWidth="1"/>
    <col min="3" max="4" width="9.140625" style="23"/>
    <col min="5" max="5" width="38.5703125" style="23" bestFit="1" customWidth="1"/>
    <col min="6" max="16384" width="9.140625" style="23"/>
  </cols>
  <sheetData>
    <row r="1" spans="1:6" s="24" customFormat="1" ht="30" customHeight="1">
      <c r="A1" s="24" t="s">
        <v>798</v>
      </c>
    </row>
    <row r="2" spans="1:6" s="24" customFormat="1" ht="30" customHeight="1"/>
    <row r="3" spans="1:6" s="24" customFormat="1" ht="29.25">
      <c r="A3" s="24" t="s">
        <v>71</v>
      </c>
      <c r="D3" s="24" t="s">
        <v>72</v>
      </c>
    </row>
    <row r="5" spans="1:6" ht="31.5">
      <c r="A5" s="168">
        <v>1</v>
      </c>
      <c r="B5" s="168" t="s">
        <v>365</v>
      </c>
      <c r="D5" s="119">
        <v>1</v>
      </c>
      <c r="E5" s="119"/>
      <c r="F5" s="23" t="s">
        <v>48</v>
      </c>
    </row>
    <row r="6" spans="1:6" ht="31.5">
      <c r="A6" s="168">
        <v>2</v>
      </c>
      <c r="B6" s="168" t="s">
        <v>379</v>
      </c>
      <c r="D6" s="119">
        <v>2</v>
      </c>
      <c r="E6" s="119"/>
      <c r="F6" s="23" t="s">
        <v>48</v>
      </c>
    </row>
    <row r="7" spans="1:6" ht="31.5">
      <c r="A7" s="168">
        <v>3</v>
      </c>
      <c r="B7" s="168" t="s">
        <v>889</v>
      </c>
      <c r="D7" s="119">
        <v>3</v>
      </c>
      <c r="E7" s="119"/>
      <c r="F7" s="23" t="s">
        <v>48</v>
      </c>
    </row>
    <row r="8" spans="1:6" ht="31.5">
      <c r="A8" s="168">
        <v>4</v>
      </c>
      <c r="B8" s="168" t="s">
        <v>366</v>
      </c>
      <c r="D8" s="119">
        <v>4</v>
      </c>
      <c r="E8" s="119"/>
    </row>
    <row r="9" spans="1:6" ht="31.5">
      <c r="A9" s="168">
        <v>5</v>
      </c>
      <c r="B9" s="168" t="s">
        <v>387</v>
      </c>
      <c r="D9" s="119">
        <v>5</v>
      </c>
      <c r="E9" s="119"/>
    </row>
    <row r="10" spans="1:6" ht="31.5">
      <c r="A10" s="168">
        <v>6</v>
      </c>
      <c r="B10" s="168" t="s">
        <v>381</v>
      </c>
      <c r="D10" s="119">
        <v>6</v>
      </c>
      <c r="E10" s="120"/>
    </row>
    <row r="11" spans="1:6" ht="31.5">
      <c r="A11" s="168">
        <v>7</v>
      </c>
      <c r="B11" s="168" t="s">
        <v>367</v>
      </c>
      <c r="D11" s="119">
        <v>7</v>
      </c>
      <c r="E11" s="120"/>
    </row>
    <row r="12" spans="1:6" ht="31.5">
      <c r="A12" s="168">
        <v>8</v>
      </c>
      <c r="B12" s="168" t="s">
        <v>368</v>
      </c>
      <c r="D12" s="119">
        <v>8</v>
      </c>
      <c r="E12" s="120"/>
    </row>
    <row r="13" spans="1:6" ht="31.5">
      <c r="A13" s="168">
        <v>9</v>
      </c>
      <c r="B13" s="168" t="s">
        <v>890</v>
      </c>
      <c r="D13" s="119">
        <v>9</v>
      </c>
      <c r="E13" s="119"/>
    </row>
    <row r="14" spans="1:6" ht="31.5">
      <c r="A14" s="168">
        <v>10</v>
      </c>
      <c r="B14" s="168" t="s">
        <v>385</v>
      </c>
      <c r="D14" s="119">
        <v>10</v>
      </c>
      <c r="E14" s="119"/>
    </row>
    <row r="15" spans="1:6" ht="31.5">
      <c r="A15" s="168">
        <v>11</v>
      </c>
      <c r="B15" s="168" t="s">
        <v>386</v>
      </c>
      <c r="D15" s="119">
        <v>11</v>
      </c>
      <c r="E15" s="119"/>
    </row>
    <row r="16" spans="1:6" ht="31.5">
      <c r="A16" s="168">
        <v>12</v>
      </c>
      <c r="B16" s="168" t="s">
        <v>891</v>
      </c>
      <c r="D16" s="119">
        <v>12</v>
      </c>
      <c r="E16" s="119"/>
    </row>
    <row r="17" spans="1:5" ht="31.5">
      <c r="A17" s="168">
        <v>13</v>
      </c>
      <c r="B17" s="168" t="s">
        <v>384</v>
      </c>
      <c r="D17" s="119">
        <v>13</v>
      </c>
      <c r="E17" s="119"/>
    </row>
    <row r="18" spans="1:5" ht="31.5">
      <c r="A18" s="168">
        <v>14</v>
      </c>
      <c r="B18" s="168" t="s">
        <v>369</v>
      </c>
      <c r="D18" s="119">
        <v>14</v>
      </c>
      <c r="E18" s="120"/>
    </row>
    <row r="19" spans="1:5" ht="31.5">
      <c r="A19" s="168">
        <v>15</v>
      </c>
      <c r="B19" s="168" t="s">
        <v>892</v>
      </c>
      <c r="D19" s="119">
        <v>15</v>
      </c>
      <c r="E19" s="120"/>
    </row>
    <row r="20" spans="1:5" ht="31.5">
      <c r="A20" s="168">
        <v>16</v>
      </c>
      <c r="B20" s="267" t="s">
        <v>893</v>
      </c>
      <c r="D20" s="119">
        <v>16</v>
      </c>
      <c r="E20" s="120"/>
    </row>
    <row r="21" spans="1:5" ht="31.5">
      <c r="A21" s="168">
        <v>17</v>
      </c>
      <c r="B21" s="168" t="s">
        <v>370</v>
      </c>
      <c r="D21" s="119">
        <v>17</v>
      </c>
      <c r="E21" s="119"/>
    </row>
    <row r="22" spans="1:5" ht="31.5">
      <c r="A22" s="168">
        <v>18</v>
      </c>
      <c r="B22" s="168" t="s">
        <v>371</v>
      </c>
      <c r="D22" s="119">
        <v>18</v>
      </c>
      <c r="E22" s="119"/>
    </row>
    <row r="23" spans="1:5" ht="31.5">
      <c r="A23" s="168">
        <v>19</v>
      </c>
      <c r="B23" s="168" t="s">
        <v>894</v>
      </c>
      <c r="D23" s="119">
        <v>19</v>
      </c>
      <c r="E23" s="119"/>
    </row>
    <row r="24" spans="1:5" ht="31.5">
      <c r="A24" s="168">
        <v>20</v>
      </c>
      <c r="B24" s="168" t="s">
        <v>372</v>
      </c>
      <c r="D24" s="121">
        <v>20</v>
      </c>
      <c r="E24" s="121"/>
    </row>
    <row r="25" spans="1:5" ht="31.5">
      <c r="A25" s="168">
        <v>21</v>
      </c>
      <c r="B25" s="168" t="s">
        <v>896</v>
      </c>
      <c r="D25" s="121">
        <v>21</v>
      </c>
      <c r="E25" s="121"/>
    </row>
    <row r="26" spans="1:5" ht="31.5">
      <c r="A26" s="168">
        <v>22</v>
      </c>
      <c r="B26" s="168" t="s">
        <v>388</v>
      </c>
      <c r="D26" s="121">
        <v>22</v>
      </c>
      <c r="E26" s="121"/>
    </row>
    <row r="27" spans="1:5" ht="31.5">
      <c r="A27" s="168">
        <v>23</v>
      </c>
      <c r="B27" s="168" t="s">
        <v>373</v>
      </c>
      <c r="D27" s="121">
        <v>23</v>
      </c>
      <c r="E27" s="121"/>
    </row>
    <row r="28" spans="1:5" ht="31.5">
      <c r="A28" s="168">
        <v>24</v>
      </c>
      <c r="B28" s="168" t="s">
        <v>895</v>
      </c>
      <c r="D28" s="121">
        <v>24</v>
      </c>
      <c r="E28" s="121"/>
    </row>
    <row r="29" spans="1:5" ht="31.5">
      <c r="A29" s="168">
        <v>25</v>
      </c>
      <c r="B29" s="168" t="s">
        <v>897</v>
      </c>
      <c r="D29" s="121">
        <v>25</v>
      </c>
      <c r="E29" s="121"/>
    </row>
    <row r="30" spans="1:5" ht="31.5">
      <c r="A30" s="168">
        <v>26</v>
      </c>
      <c r="B30" s="168" t="s">
        <v>898</v>
      </c>
      <c r="D30" s="121">
        <v>26</v>
      </c>
      <c r="E30" s="121"/>
    </row>
    <row r="31" spans="1:5" ht="31.5">
      <c r="A31" s="168">
        <v>27</v>
      </c>
      <c r="B31" s="168" t="s">
        <v>899</v>
      </c>
      <c r="D31" s="121">
        <v>27</v>
      </c>
      <c r="E31" s="121"/>
    </row>
    <row r="32" spans="1:5" ht="31.5">
      <c r="A32" s="168">
        <v>28</v>
      </c>
      <c r="B32" s="168" t="s">
        <v>900</v>
      </c>
      <c r="D32" s="121">
        <v>28</v>
      </c>
      <c r="E32" s="121"/>
    </row>
    <row r="33" spans="4:4">
      <c r="D33" s="23" t="s">
        <v>1182</v>
      </c>
    </row>
    <row r="34" spans="4:4">
      <c r="D34" s="23" t="s">
        <v>1184</v>
      </c>
    </row>
    <row r="35" spans="4:4">
      <c r="D35" s="23" t="s">
        <v>1183</v>
      </c>
    </row>
    <row r="36" spans="4:4">
      <c r="D36" s="23" t="s">
        <v>1185</v>
      </c>
    </row>
    <row r="37" spans="4:4">
      <c r="D37" s="23" t="s">
        <v>1186</v>
      </c>
    </row>
  </sheetData>
  <pageMargins left="0.7" right="0.7" top="0.75" bottom="0.75" header="0.3" footer="0.3"/>
  <pageSetup scale="6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8"/>
  <sheetViews>
    <sheetView topLeftCell="A56" zoomScale="60" zoomScaleNormal="60" workbookViewId="0">
      <selection activeCell="K66" sqref="K66"/>
    </sheetView>
  </sheetViews>
  <sheetFormatPr defaultRowHeight="16.5"/>
  <cols>
    <col min="1" max="1" width="6.7109375" style="282" customWidth="1"/>
    <col min="2" max="9" width="20.7109375" style="282" customWidth="1"/>
    <col min="10" max="10" width="20.7109375" style="397" customWidth="1"/>
    <col min="11" max="14" width="20.7109375" style="282" customWidth="1"/>
    <col min="15" max="16384" width="9.140625" style="282"/>
  </cols>
  <sheetData>
    <row r="1" spans="1:14" s="277" customFormat="1" ht="33">
      <c r="A1" s="275"/>
      <c r="B1" s="276" t="s">
        <v>3</v>
      </c>
      <c r="C1" s="275"/>
      <c r="D1" s="275"/>
      <c r="E1" s="275"/>
      <c r="F1" s="275"/>
      <c r="G1" s="275"/>
      <c r="H1" s="275"/>
      <c r="J1" s="390"/>
      <c r="K1" s="275"/>
      <c r="L1" s="275"/>
      <c r="M1" s="275"/>
      <c r="N1" s="275"/>
    </row>
    <row r="2" spans="1:14" s="277" customFormat="1" ht="33">
      <c r="A2" s="275"/>
      <c r="B2" s="276" t="s">
        <v>84</v>
      </c>
      <c r="C2" s="275"/>
      <c r="D2" s="275"/>
      <c r="E2" s="275"/>
      <c r="F2" s="278"/>
      <c r="G2" s="275"/>
      <c r="H2" s="275"/>
      <c r="J2" s="390"/>
      <c r="K2" s="275"/>
      <c r="L2" s="275"/>
      <c r="M2" s="275"/>
      <c r="N2" s="275"/>
    </row>
    <row r="3" spans="1:14" ht="17.25" thickBot="1">
      <c r="A3" s="279"/>
      <c r="B3" s="280"/>
      <c r="C3" s="281"/>
      <c r="D3" s="281"/>
      <c r="E3" s="281"/>
      <c r="F3" s="281"/>
      <c r="G3" s="279"/>
      <c r="H3" s="279"/>
      <c r="J3" s="391"/>
      <c r="K3" s="279"/>
      <c r="L3" s="279"/>
      <c r="M3" s="279"/>
      <c r="N3" s="279"/>
    </row>
    <row r="4" spans="1:14" s="288" customFormat="1" ht="20.100000000000001" customHeight="1">
      <c r="A4" s="283"/>
      <c r="B4" s="284"/>
      <c r="C4" s="285" t="s">
        <v>4</v>
      </c>
      <c r="D4" s="286"/>
      <c r="E4" s="286"/>
      <c r="F4" s="287"/>
      <c r="G4" s="283"/>
      <c r="H4" s="283"/>
      <c r="J4" s="392"/>
      <c r="K4" s="283"/>
      <c r="L4" s="283"/>
      <c r="M4" s="283"/>
      <c r="N4" s="283"/>
    </row>
    <row r="5" spans="1:14" s="288" customFormat="1" ht="20.100000000000001" customHeight="1">
      <c r="A5" s="283"/>
      <c r="B5" s="289"/>
      <c r="C5" s="285" t="s">
        <v>5</v>
      </c>
      <c r="D5" s="286"/>
      <c r="E5" s="286"/>
      <c r="F5" s="286"/>
      <c r="G5" s="283"/>
      <c r="H5" s="283"/>
      <c r="J5" s="392"/>
      <c r="K5" s="283"/>
      <c r="L5" s="283"/>
      <c r="M5" s="283"/>
      <c r="N5" s="283"/>
    </row>
    <row r="6" spans="1:14" s="288" customFormat="1" ht="20.100000000000001" customHeight="1">
      <c r="A6" s="283"/>
      <c r="B6" s="290"/>
      <c r="C6" s="285" t="s">
        <v>37</v>
      </c>
      <c r="D6" s="286"/>
      <c r="E6" s="286"/>
      <c r="F6" s="286"/>
      <c r="G6" s="283"/>
      <c r="H6" s="283"/>
      <c r="J6" s="392"/>
      <c r="K6" s="283"/>
      <c r="L6" s="283"/>
      <c r="M6" s="283"/>
      <c r="N6" s="283"/>
    </row>
    <row r="7" spans="1:14" s="288" customFormat="1" ht="20.100000000000001" customHeight="1">
      <c r="A7" s="283"/>
      <c r="B7" s="291"/>
      <c r="C7" s="285" t="s">
        <v>6</v>
      </c>
      <c r="D7" s="286"/>
      <c r="E7" s="292"/>
      <c r="F7" s="293"/>
      <c r="G7" s="283"/>
      <c r="H7" s="283"/>
      <c r="J7" s="392"/>
      <c r="K7" s="283"/>
      <c r="L7" s="283"/>
      <c r="M7" s="283"/>
      <c r="N7" s="283"/>
    </row>
    <row r="8" spans="1:14" s="288" customFormat="1" ht="20.100000000000001" customHeight="1">
      <c r="A8" s="283"/>
      <c r="B8" s="294"/>
      <c r="C8" s="285" t="s">
        <v>43</v>
      </c>
      <c r="D8" s="286"/>
      <c r="E8" s="286"/>
      <c r="F8" s="295"/>
      <c r="G8" s="283"/>
      <c r="H8" s="283"/>
      <c r="J8" s="392"/>
      <c r="K8" s="283"/>
      <c r="L8" s="283"/>
      <c r="M8" s="283"/>
      <c r="N8" s="283"/>
    </row>
    <row r="9" spans="1:14" s="288" customFormat="1" ht="20.100000000000001" customHeight="1">
      <c r="A9" s="283"/>
      <c r="B9" s="296"/>
      <c r="C9" s="285" t="s">
        <v>46</v>
      </c>
      <c r="D9" s="286"/>
      <c r="E9" s="286"/>
      <c r="F9" s="286"/>
      <c r="G9" s="283"/>
      <c r="H9" s="283"/>
      <c r="J9" s="392"/>
      <c r="K9" s="283"/>
      <c r="L9" s="283"/>
      <c r="M9" s="283"/>
      <c r="N9" s="283"/>
    </row>
    <row r="10" spans="1:14" s="288" customFormat="1" ht="20.100000000000001" customHeight="1">
      <c r="A10" s="283"/>
      <c r="B10" s="297"/>
      <c r="C10" s="285" t="s">
        <v>80</v>
      </c>
      <c r="D10" s="286"/>
      <c r="E10" s="286"/>
      <c r="F10" s="286"/>
      <c r="G10" s="283"/>
      <c r="H10" s="283"/>
      <c r="J10" s="392"/>
      <c r="K10" s="283"/>
      <c r="L10" s="283"/>
      <c r="M10" s="283"/>
      <c r="N10" s="283"/>
    </row>
    <row r="11" spans="1:14" s="288" customFormat="1" ht="20.100000000000001" customHeight="1">
      <c r="A11" s="283"/>
      <c r="B11" s="298"/>
      <c r="C11" s="285" t="s">
        <v>38</v>
      </c>
      <c r="D11" s="292"/>
      <c r="E11" s="292"/>
      <c r="F11" s="292"/>
      <c r="G11" s="283"/>
      <c r="H11" s="283"/>
      <c r="J11" s="392"/>
      <c r="K11" s="283"/>
      <c r="L11" s="283"/>
      <c r="M11" s="283"/>
      <c r="N11" s="283"/>
    </row>
    <row r="12" spans="1:14" s="288" customFormat="1" ht="20.100000000000001" customHeight="1">
      <c r="A12" s="283"/>
      <c r="B12" s="299"/>
      <c r="C12" s="285" t="s">
        <v>51</v>
      </c>
      <c r="D12" s="292"/>
      <c r="E12" s="292"/>
      <c r="F12" s="292"/>
      <c r="G12" s="283"/>
      <c r="H12" s="283"/>
      <c r="J12" s="392"/>
      <c r="K12" s="283"/>
      <c r="L12" s="283"/>
      <c r="M12" s="283"/>
      <c r="N12" s="283"/>
    </row>
    <row r="13" spans="1:14" s="288" customFormat="1" ht="20.100000000000001" customHeight="1" thickBot="1">
      <c r="A13" s="283"/>
      <c r="B13" s="300"/>
      <c r="C13" s="285" t="s">
        <v>75</v>
      </c>
      <c r="D13" s="292"/>
      <c r="E13" s="292"/>
      <c r="F13" s="292"/>
      <c r="G13" s="283"/>
      <c r="H13" s="283"/>
      <c r="J13" s="392"/>
      <c r="K13" s="283"/>
      <c r="L13" s="283"/>
      <c r="M13" s="283"/>
      <c r="N13" s="283"/>
    </row>
    <row r="14" spans="1:14" ht="17.25" thickBot="1">
      <c r="A14" s="301"/>
      <c r="B14" s="279"/>
      <c r="C14" s="279"/>
      <c r="D14" s="279"/>
      <c r="E14" s="279"/>
      <c r="F14" s="279"/>
      <c r="G14" s="279"/>
      <c r="H14" s="279"/>
      <c r="J14" s="391"/>
      <c r="K14" s="279"/>
      <c r="L14" s="279"/>
      <c r="M14" s="279"/>
      <c r="N14" s="279"/>
    </row>
    <row r="15" spans="1:14" ht="39.950000000000003" customHeight="1" thickBot="1">
      <c r="A15" s="301"/>
      <c r="B15" s="302" t="s">
        <v>41</v>
      </c>
      <c r="C15" s="281"/>
      <c r="D15" s="281"/>
      <c r="E15" s="281"/>
      <c r="F15" s="303"/>
      <c r="G15" s="304"/>
      <c r="H15" s="304"/>
      <c r="J15" s="393" t="s">
        <v>923</v>
      </c>
      <c r="K15" s="305"/>
      <c r="L15" s="305"/>
      <c r="M15" s="305"/>
      <c r="N15" s="305"/>
    </row>
    <row r="16" spans="1:14" ht="39.950000000000003" customHeight="1">
      <c r="A16" s="306"/>
      <c r="B16" s="307" t="s">
        <v>42</v>
      </c>
      <c r="C16" s="308" t="s">
        <v>13</v>
      </c>
      <c r="D16" s="308" t="s">
        <v>14</v>
      </c>
      <c r="E16" s="308" t="s">
        <v>15</v>
      </c>
      <c r="F16" s="308" t="s">
        <v>16</v>
      </c>
      <c r="G16" s="309" t="s">
        <v>17</v>
      </c>
      <c r="H16" s="310" t="s">
        <v>76</v>
      </c>
      <c r="J16" s="307" t="s">
        <v>42</v>
      </c>
      <c r="K16" s="308" t="s">
        <v>13</v>
      </c>
      <c r="L16" s="308" t="s">
        <v>14</v>
      </c>
      <c r="M16" s="308" t="s">
        <v>15</v>
      </c>
      <c r="N16" s="311" t="s">
        <v>16</v>
      </c>
    </row>
    <row r="17" spans="1:14" ht="45" customHeight="1">
      <c r="A17" s="312"/>
      <c r="B17" s="313" t="s">
        <v>31</v>
      </c>
      <c r="C17" s="317" t="s">
        <v>1031</v>
      </c>
      <c r="D17" s="317" t="s">
        <v>1032</v>
      </c>
      <c r="E17" s="317" t="s">
        <v>1033</v>
      </c>
      <c r="F17" s="315" t="s">
        <v>1119</v>
      </c>
      <c r="G17" s="315" t="s">
        <v>1120</v>
      </c>
      <c r="H17" s="342" t="s">
        <v>991</v>
      </c>
      <c r="I17" s="340"/>
      <c r="J17" s="372" t="s">
        <v>31</v>
      </c>
      <c r="K17" s="319"/>
      <c r="L17" s="319"/>
      <c r="M17" s="319"/>
      <c r="N17" s="399" t="s">
        <v>955</v>
      </c>
    </row>
    <row r="18" spans="1:14" ht="45" customHeight="1">
      <c r="A18" s="312"/>
      <c r="B18" s="313" t="s">
        <v>32</v>
      </c>
      <c r="C18" s="317" t="s">
        <v>333</v>
      </c>
      <c r="D18" s="317" t="s">
        <v>1034</v>
      </c>
      <c r="E18" s="317" t="s">
        <v>1035</v>
      </c>
      <c r="F18" s="315" t="s">
        <v>1121</v>
      </c>
      <c r="G18" s="315" t="s">
        <v>1122</v>
      </c>
      <c r="H18" s="342" t="s">
        <v>992</v>
      </c>
      <c r="I18" s="340"/>
      <c r="J18" s="372" t="s">
        <v>32</v>
      </c>
      <c r="K18" s="319"/>
      <c r="L18" s="319"/>
      <c r="M18" s="319"/>
      <c r="N18" s="399" t="s">
        <v>956</v>
      </c>
    </row>
    <row r="19" spans="1:14" ht="39">
      <c r="A19" s="312"/>
      <c r="B19" s="313" t="s">
        <v>33</v>
      </c>
      <c r="C19" s="314" t="s">
        <v>1207</v>
      </c>
      <c r="D19" s="317" t="s">
        <v>1036</v>
      </c>
      <c r="E19" s="321" t="s">
        <v>1011</v>
      </c>
      <c r="F19" s="315" t="s">
        <v>1124</v>
      </c>
      <c r="G19" s="315" t="s">
        <v>1125</v>
      </c>
      <c r="H19" s="323"/>
      <c r="I19" s="340"/>
      <c r="J19" s="372" t="s">
        <v>33</v>
      </c>
      <c r="K19" s="361" t="s">
        <v>1063</v>
      </c>
      <c r="L19" s="320" t="s">
        <v>1188</v>
      </c>
      <c r="M19" s="320" t="s">
        <v>1072</v>
      </c>
      <c r="N19" s="387" t="s">
        <v>965</v>
      </c>
    </row>
    <row r="20" spans="1:14" ht="45" customHeight="1">
      <c r="A20" s="312"/>
      <c r="B20" s="313" t="s">
        <v>44</v>
      </c>
      <c r="C20" s="314" t="s">
        <v>1208</v>
      </c>
      <c r="D20" s="317" t="s">
        <v>1037</v>
      </c>
      <c r="E20" s="321" t="s">
        <v>1012</v>
      </c>
      <c r="F20" s="343" t="s">
        <v>1104</v>
      </c>
      <c r="G20" s="315" t="s">
        <v>1126</v>
      </c>
      <c r="H20" s="323"/>
      <c r="I20" s="340"/>
      <c r="J20" s="372" t="s">
        <v>44</v>
      </c>
      <c r="K20" s="361" t="s">
        <v>1060</v>
      </c>
      <c r="L20" s="320" t="s">
        <v>1069</v>
      </c>
      <c r="M20" s="320" t="s">
        <v>1070</v>
      </c>
      <c r="N20" s="387" t="s">
        <v>966</v>
      </c>
    </row>
    <row r="21" spans="1:14" ht="45" customHeight="1">
      <c r="A21" s="312"/>
      <c r="B21" s="313" t="s">
        <v>1</v>
      </c>
      <c r="C21" s="314" t="s">
        <v>1209</v>
      </c>
      <c r="D21" s="317" t="s">
        <v>1038</v>
      </c>
      <c r="E21" s="321" t="s">
        <v>1013</v>
      </c>
      <c r="F21" s="343" t="s">
        <v>1105</v>
      </c>
      <c r="G21" s="315" t="s">
        <v>1128</v>
      </c>
      <c r="H21" s="323"/>
      <c r="I21" s="340"/>
      <c r="J21" s="372" t="s">
        <v>1</v>
      </c>
      <c r="K21" s="361" t="s">
        <v>1058</v>
      </c>
      <c r="L21" s="320" t="s">
        <v>1067</v>
      </c>
      <c r="M21" s="320" t="s">
        <v>410</v>
      </c>
      <c r="N21" s="387" t="s">
        <v>967</v>
      </c>
    </row>
    <row r="22" spans="1:14" ht="45" customHeight="1">
      <c r="A22" s="312"/>
      <c r="B22" s="313" t="s">
        <v>2</v>
      </c>
      <c r="C22" s="314" t="s">
        <v>1210</v>
      </c>
      <c r="D22" s="317" t="s">
        <v>1039</v>
      </c>
      <c r="E22" s="321" t="s">
        <v>1014</v>
      </c>
      <c r="F22" s="343" t="s">
        <v>362</v>
      </c>
      <c r="G22" s="315" t="s">
        <v>1129</v>
      </c>
      <c r="H22" s="323"/>
      <c r="I22" s="340"/>
      <c r="J22" s="372" t="s">
        <v>2</v>
      </c>
      <c r="K22" s="361" t="s">
        <v>1059</v>
      </c>
      <c r="L22" s="320" t="s">
        <v>1071</v>
      </c>
      <c r="M22" s="320" t="s">
        <v>1073</v>
      </c>
      <c r="N22" s="387" t="s">
        <v>968</v>
      </c>
    </row>
    <row r="23" spans="1:14" ht="45" customHeight="1">
      <c r="A23" s="312"/>
      <c r="B23" s="313" t="s">
        <v>7</v>
      </c>
      <c r="C23" s="314" t="s">
        <v>1211</v>
      </c>
      <c r="D23" s="317" t="s">
        <v>1040</v>
      </c>
      <c r="E23" s="321" t="s">
        <v>1015</v>
      </c>
      <c r="F23" s="343" t="s">
        <v>1106</v>
      </c>
      <c r="G23" s="315" t="s">
        <v>1127</v>
      </c>
      <c r="H23" s="323"/>
      <c r="I23" s="340"/>
      <c r="J23" s="372" t="s">
        <v>7</v>
      </c>
      <c r="K23" s="361" t="s">
        <v>342</v>
      </c>
      <c r="L23" s="320" t="s">
        <v>1074</v>
      </c>
      <c r="M23" s="319"/>
      <c r="N23" s="387" t="s">
        <v>969</v>
      </c>
    </row>
    <row r="24" spans="1:14" ht="45" customHeight="1">
      <c r="A24" s="312"/>
      <c r="B24" s="313" t="s">
        <v>8</v>
      </c>
      <c r="C24" s="314" t="s">
        <v>1212</v>
      </c>
      <c r="D24" s="317" t="s">
        <v>1041</v>
      </c>
      <c r="E24" s="321" t="s">
        <v>1016</v>
      </c>
      <c r="F24" s="343" t="s">
        <v>1107</v>
      </c>
      <c r="G24" s="315" t="s">
        <v>1130</v>
      </c>
      <c r="H24" s="323"/>
      <c r="I24" s="340"/>
      <c r="J24" s="372" t="s">
        <v>8</v>
      </c>
      <c r="K24" s="320" t="s">
        <v>1099</v>
      </c>
      <c r="L24" s="320" t="s">
        <v>1189</v>
      </c>
      <c r="M24" s="316" t="s">
        <v>970</v>
      </c>
      <c r="N24" s="387" t="s">
        <v>328</v>
      </c>
    </row>
    <row r="25" spans="1:14" ht="45" customHeight="1">
      <c r="A25" s="312"/>
      <c r="B25" s="313" t="s">
        <v>9</v>
      </c>
      <c r="C25" s="314" t="s">
        <v>1213</v>
      </c>
      <c r="D25" s="324" t="s">
        <v>1042</v>
      </c>
      <c r="E25" s="319"/>
      <c r="F25" s="343" t="s">
        <v>1108</v>
      </c>
      <c r="G25" s="315" t="s">
        <v>1131</v>
      </c>
      <c r="H25" s="323"/>
      <c r="I25" s="340"/>
      <c r="J25" s="372" t="s">
        <v>9</v>
      </c>
      <c r="K25" s="319"/>
      <c r="L25" s="319"/>
      <c r="M25" s="319"/>
      <c r="N25" s="323"/>
    </row>
    <row r="26" spans="1:14" ht="45" customHeight="1" thickBot="1">
      <c r="A26" s="303"/>
      <c r="B26" s="325" t="s">
        <v>10</v>
      </c>
      <c r="C26" s="326" t="s">
        <v>1214</v>
      </c>
      <c r="D26" s="326" t="s">
        <v>1215</v>
      </c>
      <c r="E26" s="385" t="s">
        <v>364</v>
      </c>
      <c r="F26" s="385" t="s">
        <v>1109</v>
      </c>
      <c r="G26" s="328" t="s">
        <v>1123</v>
      </c>
      <c r="H26" s="329"/>
      <c r="I26" s="340"/>
      <c r="J26" s="369" t="s">
        <v>10</v>
      </c>
      <c r="K26" s="327"/>
      <c r="L26" s="327"/>
      <c r="M26" s="327"/>
      <c r="N26" s="329"/>
    </row>
    <row r="27" spans="1:14" s="332" customFormat="1" ht="45" customHeight="1" thickBot="1">
      <c r="A27" s="312"/>
      <c r="B27" s="330"/>
      <c r="C27" s="303"/>
      <c r="D27" s="303"/>
      <c r="E27" s="303"/>
      <c r="F27" s="303"/>
      <c r="G27" s="331"/>
      <c r="H27" s="303"/>
      <c r="I27" s="349"/>
      <c r="J27" s="303"/>
      <c r="K27" s="303"/>
      <c r="L27" s="303"/>
      <c r="M27" s="303"/>
      <c r="N27" s="303"/>
    </row>
    <row r="28" spans="1:14" ht="45" customHeight="1" thickBot="1">
      <c r="A28" s="279"/>
      <c r="B28" s="333" t="s">
        <v>41</v>
      </c>
      <c r="C28" s="304"/>
      <c r="D28" s="303"/>
      <c r="E28" s="304"/>
      <c r="F28" s="304"/>
      <c r="G28" s="303"/>
      <c r="H28" s="303"/>
      <c r="I28" s="340"/>
      <c r="J28" s="394" t="s">
        <v>923</v>
      </c>
      <c r="K28" s="373"/>
      <c r="L28" s="373"/>
      <c r="M28" s="373"/>
      <c r="N28" s="373"/>
    </row>
    <row r="29" spans="1:14" s="288" customFormat="1" ht="45" customHeight="1">
      <c r="A29" s="283"/>
      <c r="B29" s="307" t="s">
        <v>12</v>
      </c>
      <c r="C29" s="309" t="s">
        <v>13</v>
      </c>
      <c r="D29" s="309" t="s">
        <v>14</v>
      </c>
      <c r="E29" s="309" t="s">
        <v>15</v>
      </c>
      <c r="F29" s="309" t="s">
        <v>16</v>
      </c>
      <c r="G29" s="309" t="s">
        <v>17</v>
      </c>
      <c r="H29" s="334" t="s">
        <v>76</v>
      </c>
      <c r="I29" s="338"/>
      <c r="J29" s="374" t="s">
        <v>12</v>
      </c>
      <c r="K29" s="309" t="s">
        <v>13</v>
      </c>
      <c r="L29" s="309" t="s">
        <v>14</v>
      </c>
      <c r="M29" s="309" t="s">
        <v>15</v>
      </c>
      <c r="N29" s="334" t="s">
        <v>15</v>
      </c>
    </row>
    <row r="30" spans="1:14" s="288" customFormat="1" ht="45" customHeight="1">
      <c r="A30" s="283"/>
      <c r="B30" s="335" t="s">
        <v>77</v>
      </c>
      <c r="C30" s="380" t="s">
        <v>1216</v>
      </c>
      <c r="D30" s="336" t="s">
        <v>1043</v>
      </c>
      <c r="E30" s="337" t="s">
        <v>1132</v>
      </c>
      <c r="F30" s="315" t="s">
        <v>1133</v>
      </c>
      <c r="G30" s="337" t="s">
        <v>1134</v>
      </c>
      <c r="H30" s="323"/>
      <c r="I30" s="338"/>
      <c r="J30" s="410" t="s">
        <v>77</v>
      </c>
      <c r="K30" s="377"/>
      <c r="L30" s="377"/>
      <c r="M30" s="377"/>
      <c r="N30" s="360"/>
    </row>
    <row r="31" spans="1:14" ht="45" customHeight="1">
      <c r="A31" s="279"/>
      <c r="B31" s="335" t="s">
        <v>78</v>
      </c>
      <c r="C31" s="380" t="s">
        <v>1217</v>
      </c>
      <c r="D31" s="336" t="s">
        <v>1044</v>
      </c>
      <c r="E31" s="315" t="s">
        <v>1135</v>
      </c>
      <c r="F31" s="337" t="s">
        <v>1136</v>
      </c>
      <c r="G31" s="315" t="s">
        <v>1137</v>
      </c>
      <c r="H31" s="323"/>
      <c r="I31" s="340"/>
      <c r="J31" s="410" t="s">
        <v>78</v>
      </c>
      <c r="K31" s="319"/>
      <c r="L31" s="320" t="s">
        <v>1077</v>
      </c>
      <c r="M31" s="320" t="s">
        <v>1078</v>
      </c>
      <c r="N31" s="387" t="s">
        <v>971</v>
      </c>
    </row>
    <row r="32" spans="1:14" ht="45" customHeight="1">
      <c r="A32" s="279"/>
      <c r="B32" s="313" t="s">
        <v>19</v>
      </c>
      <c r="C32" s="379" t="s">
        <v>1218</v>
      </c>
      <c r="D32" s="317" t="s">
        <v>1045</v>
      </c>
      <c r="E32" s="315" t="s">
        <v>1138</v>
      </c>
      <c r="F32" s="315" t="s">
        <v>1139</v>
      </c>
      <c r="G32" s="315" t="s">
        <v>1141</v>
      </c>
      <c r="H32" s="323"/>
      <c r="I32" s="340"/>
      <c r="J32" s="372" t="s">
        <v>19</v>
      </c>
      <c r="K32" s="361" t="s">
        <v>1064</v>
      </c>
      <c r="L32" s="320" t="s">
        <v>1075</v>
      </c>
      <c r="M32" s="320" t="s">
        <v>1076</v>
      </c>
      <c r="N32" s="387" t="s">
        <v>327</v>
      </c>
    </row>
    <row r="33" spans="1:14" ht="45" customHeight="1">
      <c r="A33" s="279"/>
      <c r="B33" s="313" t="s">
        <v>20</v>
      </c>
      <c r="C33" s="379" t="s">
        <v>1219</v>
      </c>
      <c r="D33" s="317" t="s">
        <v>1046</v>
      </c>
      <c r="E33" s="315" t="s">
        <v>1142</v>
      </c>
      <c r="F33" s="315" t="s">
        <v>1143</v>
      </c>
      <c r="G33" s="315" t="s">
        <v>1144</v>
      </c>
      <c r="H33" s="342" t="s">
        <v>993</v>
      </c>
      <c r="I33" s="340"/>
      <c r="J33" s="372" t="s">
        <v>20</v>
      </c>
      <c r="K33" s="361" t="s">
        <v>1252</v>
      </c>
      <c r="L33" s="320" t="s">
        <v>1080</v>
      </c>
      <c r="M33" s="320" t="s">
        <v>1081</v>
      </c>
      <c r="N33" s="387" t="s">
        <v>972</v>
      </c>
    </row>
    <row r="34" spans="1:14" ht="45" customHeight="1">
      <c r="A34" s="279"/>
      <c r="B34" s="313" t="s">
        <v>21</v>
      </c>
      <c r="C34" s="379" t="s">
        <v>1220</v>
      </c>
      <c r="D34" s="435" t="s">
        <v>1047</v>
      </c>
      <c r="E34" s="343" t="s">
        <v>361</v>
      </c>
      <c r="F34" s="315" t="s">
        <v>1145</v>
      </c>
      <c r="G34" s="341" t="s">
        <v>1146</v>
      </c>
      <c r="H34" s="342" t="s">
        <v>994</v>
      </c>
      <c r="I34" s="340"/>
      <c r="J34" s="372" t="s">
        <v>21</v>
      </c>
      <c r="K34" s="361" t="s">
        <v>1057</v>
      </c>
      <c r="L34" s="320" t="s">
        <v>1082</v>
      </c>
      <c r="M34" s="320" t="s">
        <v>1083</v>
      </c>
      <c r="N34" s="387" t="s">
        <v>973</v>
      </c>
    </row>
    <row r="35" spans="1:14" ht="45" customHeight="1">
      <c r="A35" s="279"/>
      <c r="B35" s="313" t="s">
        <v>22</v>
      </c>
      <c r="C35" s="379" t="s">
        <v>1221</v>
      </c>
      <c r="D35" s="317" t="s">
        <v>1048</v>
      </c>
      <c r="E35" s="343" t="s">
        <v>1110</v>
      </c>
      <c r="F35" s="315" t="s">
        <v>1147</v>
      </c>
      <c r="G35" s="341" t="s">
        <v>1148</v>
      </c>
      <c r="H35" s="342" t="s">
        <v>948</v>
      </c>
      <c r="I35" s="340"/>
      <c r="J35" s="372" t="s">
        <v>22</v>
      </c>
      <c r="K35" s="361" t="s">
        <v>343</v>
      </c>
      <c r="L35" s="320" t="s">
        <v>1084</v>
      </c>
      <c r="M35" s="402" t="s">
        <v>957</v>
      </c>
      <c r="N35" s="387" t="s">
        <v>974</v>
      </c>
    </row>
    <row r="36" spans="1:14" ht="45" customHeight="1">
      <c r="A36" s="279"/>
      <c r="B36" s="313" t="s">
        <v>23</v>
      </c>
      <c r="C36" s="379" t="s">
        <v>1222</v>
      </c>
      <c r="D36" s="317" t="s">
        <v>1049</v>
      </c>
      <c r="E36" s="343" t="s">
        <v>1111</v>
      </c>
      <c r="F36" s="315" t="s">
        <v>1149</v>
      </c>
      <c r="G36" s="315" t="s">
        <v>1150</v>
      </c>
      <c r="H36" s="323"/>
      <c r="I36" s="340"/>
      <c r="J36" s="372" t="s">
        <v>23</v>
      </c>
      <c r="K36" s="361" t="s">
        <v>345</v>
      </c>
      <c r="L36" s="320" t="s">
        <v>1085</v>
      </c>
      <c r="M36" s="402" t="s">
        <v>958</v>
      </c>
      <c r="N36" s="387" t="s">
        <v>975</v>
      </c>
    </row>
    <row r="37" spans="1:14" ht="39">
      <c r="A37" s="279"/>
      <c r="B37" s="313" t="s">
        <v>24</v>
      </c>
      <c r="C37" s="379" t="s">
        <v>1223</v>
      </c>
      <c r="D37" s="317" t="s">
        <v>1050</v>
      </c>
      <c r="E37" s="343" t="s">
        <v>1112</v>
      </c>
      <c r="F37" s="315" t="s">
        <v>1151</v>
      </c>
      <c r="G37" s="315" t="s">
        <v>1152</v>
      </c>
      <c r="H37" s="323"/>
      <c r="I37" s="340"/>
      <c r="J37" s="372" t="s">
        <v>24</v>
      </c>
      <c r="K37" s="361" t="s">
        <v>1253</v>
      </c>
      <c r="L37" s="320" t="s">
        <v>1086</v>
      </c>
      <c r="M37" s="316" t="s">
        <v>977</v>
      </c>
      <c r="N37" s="387" t="s">
        <v>976</v>
      </c>
    </row>
    <row r="38" spans="1:14" ht="45" customHeight="1">
      <c r="A38" s="279"/>
      <c r="B38" s="313" t="s">
        <v>25</v>
      </c>
      <c r="C38" s="379" t="s">
        <v>1224</v>
      </c>
      <c r="D38" s="321" t="s">
        <v>331</v>
      </c>
      <c r="E38" s="318" t="s">
        <v>996</v>
      </c>
      <c r="F38" s="315" t="s">
        <v>1154</v>
      </c>
      <c r="G38" s="315" t="s">
        <v>1155</v>
      </c>
      <c r="H38" s="323"/>
      <c r="I38" s="340"/>
      <c r="J38" s="372" t="s">
        <v>25</v>
      </c>
      <c r="K38" s="361" t="s">
        <v>1061</v>
      </c>
      <c r="L38" s="320" t="s">
        <v>1079</v>
      </c>
      <c r="M38" s="316" t="s">
        <v>979</v>
      </c>
      <c r="N38" s="387" t="s">
        <v>978</v>
      </c>
    </row>
    <row r="39" spans="1:14" ht="45" customHeight="1">
      <c r="A39" s="279"/>
      <c r="B39" s="313" t="s">
        <v>26</v>
      </c>
      <c r="C39" s="379" t="s">
        <v>1225</v>
      </c>
      <c r="D39" s="321" t="s">
        <v>1017</v>
      </c>
      <c r="E39" s="318" t="s">
        <v>997</v>
      </c>
      <c r="F39" s="315" t="s">
        <v>1156</v>
      </c>
      <c r="G39" s="315" t="s">
        <v>1157</v>
      </c>
      <c r="H39" s="478"/>
      <c r="I39" s="340"/>
      <c r="J39" s="372" t="s">
        <v>26</v>
      </c>
      <c r="K39" s="361" t="s">
        <v>1254</v>
      </c>
      <c r="L39" s="320" t="s">
        <v>1192</v>
      </c>
      <c r="M39" s="402" t="s">
        <v>959</v>
      </c>
      <c r="N39" s="387" t="s">
        <v>980</v>
      </c>
    </row>
    <row r="40" spans="1:14" ht="45" customHeight="1">
      <c r="A40" s="279"/>
      <c r="B40" s="313" t="s">
        <v>27</v>
      </c>
      <c r="C40" s="379" t="s">
        <v>1226</v>
      </c>
      <c r="D40" s="321" t="s">
        <v>1018</v>
      </c>
      <c r="E40" s="318" t="s">
        <v>998</v>
      </c>
      <c r="F40" s="315" t="s">
        <v>1140</v>
      </c>
      <c r="G40" s="315" t="s">
        <v>1158</v>
      </c>
      <c r="H40" s="478"/>
      <c r="I40" s="340"/>
      <c r="J40" s="372" t="s">
        <v>27</v>
      </c>
      <c r="K40" s="319"/>
      <c r="L40" s="320" t="s">
        <v>1088</v>
      </c>
      <c r="M40" s="402" t="s">
        <v>960</v>
      </c>
      <c r="N40" s="387" t="s">
        <v>981</v>
      </c>
    </row>
    <row r="41" spans="1:14" ht="39">
      <c r="A41" s="279"/>
      <c r="B41" s="313" t="s">
        <v>28</v>
      </c>
      <c r="C41" s="379" t="s">
        <v>1227</v>
      </c>
      <c r="D41" s="321" t="s">
        <v>1019</v>
      </c>
      <c r="E41" s="343" t="s">
        <v>1113</v>
      </c>
      <c r="F41" s="315" t="s">
        <v>1159</v>
      </c>
      <c r="G41" s="315" t="s">
        <v>1160</v>
      </c>
      <c r="H41" s="478"/>
      <c r="I41" s="340"/>
      <c r="J41" s="372" t="s">
        <v>28</v>
      </c>
      <c r="K41" s="361" t="s">
        <v>1056</v>
      </c>
      <c r="L41" s="320" t="s">
        <v>1193</v>
      </c>
      <c r="M41" s="316" t="s">
        <v>982</v>
      </c>
      <c r="N41" s="387" t="s">
        <v>983</v>
      </c>
    </row>
    <row r="42" spans="1:14" ht="45" customHeight="1">
      <c r="A42" s="279"/>
      <c r="B42" s="313" t="s">
        <v>29</v>
      </c>
      <c r="C42" s="379" t="s">
        <v>1228</v>
      </c>
      <c r="D42" s="321" t="s">
        <v>1020</v>
      </c>
      <c r="E42" s="343" t="s">
        <v>1114</v>
      </c>
      <c r="F42" s="315" t="s">
        <v>1161</v>
      </c>
      <c r="G42" s="315" t="s">
        <v>1162</v>
      </c>
      <c r="H42" s="478"/>
      <c r="I42" s="340"/>
      <c r="J42" s="372" t="s">
        <v>29</v>
      </c>
      <c r="K42" s="361" t="s">
        <v>1255</v>
      </c>
      <c r="L42" s="320" t="s">
        <v>1103</v>
      </c>
      <c r="M42" s="316" t="s">
        <v>984</v>
      </c>
      <c r="N42" s="387" t="s">
        <v>985</v>
      </c>
    </row>
    <row r="43" spans="1:14" ht="45" customHeight="1">
      <c r="A43" s="279"/>
      <c r="B43" s="313" t="s">
        <v>30</v>
      </c>
      <c r="C43" s="379" t="s">
        <v>1229</v>
      </c>
      <c r="D43" s="321" t="s">
        <v>1021</v>
      </c>
      <c r="E43" s="318" t="s">
        <v>999</v>
      </c>
      <c r="F43" s="315" t="s">
        <v>1163</v>
      </c>
      <c r="G43" s="315" t="s">
        <v>389</v>
      </c>
      <c r="H43" s="323"/>
      <c r="I43" s="340"/>
      <c r="J43" s="372" t="s">
        <v>30</v>
      </c>
      <c r="K43" s="361" t="s">
        <v>1065</v>
      </c>
      <c r="L43" s="320" t="s">
        <v>1092</v>
      </c>
      <c r="M43" s="316" t="s">
        <v>986</v>
      </c>
      <c r="N43" s="387" t="s">
        <v>987</v>
      </c>
    </row>
    <row r="44" spans="1:14" ht="45" customHeight="1">
      <c r="A44" s="279"/>
      <c r="B44" s="313" t="s">
        <v>31</v>
      </c>
      <c r="C44" s="379" t="s">
        <v>1230</v>
      </c>
      <c r="D44" s="317" t="s">
        <v>987</v>
      </c>
      <c r="E44" s="318" t="s">
        <v>1000</v>
      </c>
      <c r="F44" s="315" t="s">
        <v>375</v>
      </c>
      <c r="G44" s="315" t="s">
        <v>1164</v>
      </c>
      <c r="H44" s="323"/>
      <c r="I44" s="340"/>
      <c r="J44" s="372" t="s">
        <v>31</v>
      </c>
      <c r="K44" s="319"/>
      <c r="L44" s="320" t="s">
        <v>1093</v>
      </c>
      <c r="M44" s="402" t="s">
        <v>961</v>
      </c>
      <c r="N44" s="387" t="s">
        <v>987</v>
      </c>
    </row>
    <row r="45" spans="1:14" ht="45" customHeight="1">
      <c r="A45" s="279"/>
      <c r="B45" s="313" t="s">
        <v>32</v>
      </c>
      <c r="C45" s="379" t="s">
        <v>1231</v>
      </c>
      <c r="D45" s="317" t="s">
        <v>987</v>
      </c>
      <c r="E45" s="318" t="s">
        <v>1001</v>
      </c>
      <c r="F45" s="315" t="s">
        <v>1165</v>
      </c>
      <c r="G45" s="315" t="s">
        <v>1166</v>
      </c>
      <c r="H45" s="323"/>
      <c r="I45" s="340"/>
      <c r="J45" s="372" t="s">
        <v>32</v>
      </c>
      <c r="K45" s="319"/>
      <c r="L45" s="320" t="s">
        <v>1090</v>
      </c>
      <c r="M45" s="402" t="s">
        <v>962</v>
      </c>
      <c r="N45" s="387" t="s">
        <v>987</v>
      </c>
    </row>
    <row r="46" spans="1:14" ht="45" customHeight="1">
      <c r="A46" s="279"/>
      <c r="B46" s="313" t="s">
        <v>33</v>
      </c>
      <c r="C46" s="379" t="s">
        <v>1232</v>
      </c>
      <c r="D46" s="317" t="s">
        <v>987</v>
      </c>
      <c r="E46" s="317" t="s">
        <v>987</v>
      </c>
      <c r="F46" s="315" t="s">
        <v>1167</v>
      </c>
      <c r="G46" s="315" t="s">
        <v>1168</v>
      </c>
      <c r="H46" s="342" t="s">
        <v>995</v>
      </c>
      <c r="I46" s="340"/>
      <c r="J46" s="372" t="s">
        <v>33</v>
      </c>
      <c r="K46" s="319"/>
      <c r="L46" s="320" t="s">
        <v>1091</v>
      </c>
      <c r="M46" s="320" t="s">
        <v>1068</v>
      </c>
      <c r="N46" s="387" t="s">
        <v>987</v>
      </c>
    </row>
    <row r="47" spans="1:14" ht="45" customHeight="1">
      <c r="A47" s="279"/>
      <c r="B47" s="313" t="s">
        <v>34</v>
      </c>
      <c r="C47" s="379" t="s">
        <v>1233</v>
      </c>
      <c r="D47" s="317" t="s">
        <v>332</v>
      </c>
      <c r="E47" s="317" t="s">
        <v>1051</v>
      </c>
      <c r="F47" s="321" t="s">
        <v>1022</v>
      </c>
      <c r="G47" s="315" t="s">
        <v>1153</v>
      </c>
      <c r="H47" s="323"/>
      <c r="I47" s="340"/>
      <c r="J47" s="372" t="s">
        <v>34</v>
      </c>
      <c r="K47" s="320" t="s">
        <v>1100</v>
      </c>
      <c r="L47" s="320" t="s">
        <v>1094</v>
      </c>
      <c r="M47" s="320" t="s">
        <v>1095</v>
      </c>
      <c r="N47" s="322" t="s">
        <v>1194</v>
      </c>
    </row>
    <row r="48" spans="1:14" ht="45" customHeight="1">
      <c r="A48" s="279"/>
      <c r="B48" s="313" t="s">
        <v>0</v>
      </c>
      <c r="C48" s="381" t="s">
        <v>1234</v>
      </c>
      <c r="D48" s="324" t="s">
        <v>1052</v>
      </c>
      <c r="E48" s="364" t="s">
        <v>1002</v>
      </c>
      <c r="F48" s="344" t="s">
        <v>409</v>
      </c>
      <c r="G48" s="381" t="s">
        <v>1235</v>
      </c>
      <c r="H48" s="323"/>
      <c r="I48" s="340"/>
      <c r="J48" s="372" t="s">
        <v>0</v>
      </c>
      <c r="K48" s="320" t="s">
        <v>1097</v>
      </c>
      <c r="L48" s="320" t="s">
        <v>1098</v>
      </c>
      <c r="M48" s="319"/>
      <c r="N48" s="323"/>
    </row>
    <row r="49" spans="1:14" ht="45" customHeight="1">
      <c r="A49" s="279"/>
      <c r="B49" s="347" t="s">
        <v>35</v>
      </c>
      <c r="C49" s="379" t="s">
        <v>1236</v>
      </c>
      <c r="D49" s="321" t="s">
        <v>1024</v>
      </c>
      <c r="E49" s="318" t="s">
        <v>1003</v>
      </c>
      <c r="F49" s="321" t="s">
        <v>1023</v>
      </c>
      <c r="G49" s="379" t="s">
        <v>1237</v>
      </c>
      <c r="H49" s="362"/>
      <c r="I49" s="340"/>
      <c r="J49" s="372" t="s">
        <v>35</v>
      </c>
      <c r="K49" s="320" t="s">
        <v>1195</v>
      </c>
      <c r="L49" s="320" t="s">
        <v>1096</v>
      </c>
      <c r="M49" s="319"/>
      <c r="N49" s="323"/>
    </row>
    <row r="50" spans="1:14" ht="45" customHeight="1">
      <c r="A50" s="279"/>
      <c r="B50" s="313" t="s">
        <v>7</v>
      </c>
      <c r="C50" s="379" t="s">
        <v>1238</v>
      </c>
      <c r="D50" s="321" t="s">
        <v>1025</v>
      </c>
      <c r="E50" s="318" t="s">
        <v>1004</v>
      </c>
      <c r="F50" s="379" t="s">
        <v>1239</v>
      </c>
      <c r="G50" s="379" t="s">
        <v>1240</v>
      </c>
      <c r="H50" s="323"/>
      <c r="I50" s="340"/>
      <c r="J50" s="372" t="s">
        <v>7</v>
      </c>
      <c r="K50" s="320" t="s">
        <v>1089</v>
      </c>
      <c r="L50" s="320" t="s">
        <v>1087</v>
      </c>
      <c r="M50" s="319"/>
      <c r="N50" s="323"/>
    </row>
    <row r="51" spans="1:14" ht="45" customHeight="1">
      <c r="A51" s="279"/>
      <c r="B51" s="313" t="s">
        <v>8</v>
      </c>
      <c r="C51" s="379" t="s">
        <v>1241</v>
      </c>
      <c r="D51" s="321" t="s">
        <v>1026</v>
      </c>
      <c r="E51" s="343" t="s">
        <v>1115</v>
      </c>
      <c r="F51" s="379" t="s">
        <v>1242</v>
      </c>
      <c r="G51" s="319"/>
      <c r="H51" s="323"/>
      <c r="I51" s="340"/>
      <c r="J51" s="372" t="s">
        <v>8</v>
      </c>
      <c r="K51" s="319"/>
      <c r="L51" s="319"/>
      <c r="M51" s="319"/>
      <c r="N51" s="323"/>
    </row>
    <row r="52" spans="1:14" ht="45" customHeight="1">
      <c r="A52" s="279"/>
      <c r="B52" s="313" t="s">
        <v>9</v>
      </c>
      <c r="C52" s="319"/>
      <c r="D52" s="319"/>
      <c r="E52" s="319"/>
      <c r="F52" s="319"/>
      <c r="G52" s="319"/>
      <c r="H52" s="323"/>
      <c r="I52" s="340"/>
      <c r="J52" s="372" t="s">
        <v>9</v>
      </c>
      <c r="K52" s="319"/>
      <c r="L52" s="319"/>
      <c r="M52" s="319"/>
      <c r="N52" s="323"/>
    </row>
    <row r="53" spans="1:14" ht="45" customHeight="1">
      <c r="A53" s="279"/>
      <c r="B53" s="313" t="s">
        <v>79</v>
      </c>
      <c r="C53" s="319"/>
      <c r="D53" s="319"/>
      <c r="E53" s="319"/>
      <c r="F53" s="319"/>
      <c r="G53" s="319"/>
      <c r="H53" s="323"/>
      <c r="I53" s="340"/>
      <c r="J53" s="372" t="s">
        <v>79</v>
      </c>
      <c r="K53" s="319"/>
      <c r="L53" s="319"/>
      <c r="M53" s="319"/>
      <c r="N53" s="323"/>
    </row>
    <row r="54" spans="1:14" ht="45" customHeight="1" thickBot="1">
      <c r="A54" s="279"/>
      <c r="B54" s="325" t="s">
        <v>11</v>
      </c>
      <c r="C54" s="327"/>
      <c r="D54" s="327"/>
      <c r="E54" s="327"/>
      <c r="F54" s="327"/>
      <c r="G54" s="327"/>
      <c r="H54" s="329"/>
      <c r="I54" s="340"/>
      <c r="J54" s="369" t="s">
        <v>11</v>
      </c>
      <c r="K54" s="327"/>
      <c r="L54" s="327"/>
      <c r="M54" s="327"/>
      <c r="N54" s="329"/>
    </row>
    <row r="55" spans="1:14" ht="45" customHeight="1" thickBot="1">
      <c r="A55" s="301"/>
      <c r="B55" s="330"/>
      <c r="C55" s="303"/>
      <c r="D55" s="303"/>
      <c r="E55" s="303"/>
      <c r="F55" s="303"/>
      <c r="G55" s="303"/>
      <c r="H55" s="303"/>
      <c r="I55" s="349"/>
      <c r="J55" s="303"/>
      <c r="K55" s="303"/>
      <c r="L55" s="303"/>
      <c r="M55" s="303"/>
      <c r="N55" s="303"/>
    </row>
    <row r="56" spans="1:14" s="353" customFormat="1" ht="45" customHeight="1" thickBot="1">
      <c r="A56" s="350"/>
      <c r="B56" s="351" t="s">
        <v>41</v>
      </c>
      <c r="C56" s="352"/>
      <c r="D56" s="352"/>
      <c r="E56" s="352"/>
      <c r="F56" s="352"/>
      <c r="G56" s="352"/>
      <c r="H56" s="352"/>
      <c r="I56" s="375"/>
      <c r="J56" s="394" t="s">
        <v>923</v>
      </c>
      <c r="K56" s="354"/>
      <c r="L56" s="354"/>
      <c r="M56" s="354"/>
      <c r="N56" s="354"/>
    </row>
    <row r="57" spans="1:14" s="359" customFormat="1" ht="45" customHeight="1">
      <c r="A57" s="355"/>
      <c r="B57" s="356" t="s">
        <v>36</v>
      </c>
      <c r="C57" s="357" t="s">
        <v>40</v>
      </c>
      <c r="D57" s="357" t="s">
        <v>14</v>
      </c>
      <c r="E57" s="357" t="s">
        <v>15</v>
      </c>
      <c r="F57" s="357" t="s">
        <v>16</v>
      </c>
      <c r="G57" s="357" t="s">
        <v>17</v>
      </c>
      <c r="H57" s="358" t="s">
        <v>76</v>
      </c>
      <c r="I57" s="376"/>
      <c r="J57" s="374" t="s">
        <v>36</v>
      </c>
      <c r="K57" s="309" t="s">
        <v>40</v>
      </c>
      <c r="L57" s="309" t="s">
        <v>14</v>
      </c>
      <c r="M57" s="334" t="s">
        <v>15</v>
      </c>
      <c r="N57" s="334" t="s">
        <v>15</v>
      </c>
    </row>
    <row r="58" spans="1:14" ht="45" customHeight="1">
      <c r="A58" s="279"/>
      <c r="B58" s="313" t="s">
        <v>85</v>
      </c>
      <c r="C58" s="389" t="s">
        <v>987</v>
      </c>
      <c r="D58" s="321" t="s">
        <v>987</v>
      </c>
      <c r="E58" s="384" t="s">
        <v>1116</v>
      </c>
      <c r="F58" s="315" t="s">
        <v>1169</v>
      </c>
      <c r="G58" s="315" t="s">
        <v>1170</v>
      </c>
      <c r="H58" s="323"/>
      <c r="I58" s="340"/>
      <c r="J58" s="372" t="s">
        <v>85</v>
      </c>
      <c r="K58" s="319"/>
      <c r="L58" s="319"/>
      <c r="M58" s="438"/>
      <c r="N58" s="387" t="s">
        <v>987</v>
      </c>
    </row>
    <row r="59" spans="1:14" ht="45" customHeight="1">
      <c r="A59" s="279"/>
      <c r="B59" s="313" t="s">
        <v>18</v>
      </c>
      <c r="C59" s="383" t="s">
        <v>1243</v>
      </c>
      <c r="D59" s="321" t="s">
        <v>987</v>
      </c>
      <c r="E59" s="343" t="s">
        <v>1117</v>
      </c>
      <c r="F59" s="315" t="s">
        <v>1171</v>
      </c>
      <c r="G59" s="315" t="s">
        <v>1172</v>
      </c>
      <c r="H59" s="339"/>
      <c r="I59" s="340"/>
      <c r="J59" s="372" t="s">
        <v>18</v>
      </c>
      <c r="K59" s="388" t="s">
        <v>1062</v>
      </c>
      <c r="L59" s="320"/>
      <c r="M59" s="438"/>
      <c r="N59" s="387" t="s">
        <v>987</v>
      </c>
    </row>
    <row r="60" spans="1:14" ht="45" customHeight="1">
      <c r="A60" s="279"/>
      <c r="B60" s="313" t="s">
        <v>19</v>
      </c>
      <c r="C60" s="383" t="s">
        <v>1244</v>
      </c>
      <c r="D60" s="321" t="s">
        <v>987</v>
      </c>
      <c r="E60" s="343" t="s">
        <v>1118</v>
      </c>
      <c r="F60" s="315" t="s">
        <v>1173</v>
      </c>
      <c r="G60" s="315" t="s">
        <v>1174</v>
      </c>
      <c r="H60" s="323"/>
      <c r="I60" s="340"/>
      <c r="J60" s="372" t="s">
        <v>19</v>
      </c>
      <c r="K60" s="388" t="s">
        <v>1256</v>
      </c>
      <c r="L60" s="320"/>
      <c r="M60" s="322"/>
      <c r="N60" s="387" t="s">
        <v>987</v>
      </c>
    </row>
    <row r="61" spans="1:14" ht="45" customHeight="1">
      <c r="A61" s="279"/>
      <c r="B61" s="313" t="s">
        <v>20</v>
      </c>
      <c r="C61" s="379" t="s">
        <v>1245</v>
      </c>
      <c r="D61" s="321" t="s">
        <v>1027</v>
      </c>
      <c r="E61" s="318" t="s">
        <v>1005</v>
      </c>
      <c r="F61" s="315" t="s">
        <v>1175</v>
      </c>
      <c r="G61" s="315" t="s">
        <v>1176</v>
      </c>
      <c r="H61" s="323"/>
      <c r="I61" s="340"/>
      <c r="J61" s="372" t="s">
        <v>20</v>
      </c>
      <c r="K61" s="361" t="s">
        <v>1066</v>
      </c>
      <c r="L61" s="320"/>
      <c r="M61" s="322"/>
      <c r="N61" s="387" t="s">
        <v>987</v>
      </c>
    </row>
    <row r="62" spans="1:14" ht="45" customHeight="1">
      <c r="A62" s="279"/>
      <c r="B62" s="313" t="s">
        <v>21</v>
      </c>
      <c r="C62" s="379" t="s">
        <v>1246</v>
      </c>
      <c r="D62" s="321" t="s">
        <v>1028</v>
      </c>
      <c r="E62" s="318" t="s">
        <v>1006</v>
      </c>
      <c r="F62" s="315" t="s">
        <v>1177</v>
      </c>
      <c r="G62" s="315" t="s">
        <v>374</v>
      </c>
      <c r="H62" s="323"/>
      <c r="I62" s="340"/>
      <c r="J62" s="372" t="s">
        <v>21</v>
      </c>
      <c r="K62" s="361" t="s">
        <v>344</v>
      </c>
      <c r="L62" s="320" t="s">
        <v>1196</v>
      </c>
      <c r="M62" s="346" t="s">
        <v>1101</v>
      </c>
      <c r="N62" s="398" t="s">
        <v>988</v>
      </c>
    </row>
    <row r="63" spans="1:14" ht="45" customHeight="1">
      <c r="A63" s="279"/>
      <c r="B63" s="313" t="s">
        <v>22</v>
      </c>
      <c r="C63" s="379" t="s">
        <v>1247</v>
      </c>
      <c r="D63" s="317" t="s">
        <v>987</v>
      </c>
      <c r="E63" s="318" t="s">
        <v>1007</v>
      </c>
      <c r="F63" s="321" t="s">
        <v>987</v>
      </c>
      <c r="G63" s="315" t="s">
        <v>1178</v>
      </c>
      <c r="H63" s="323"/>
      <c r="I63" s="340"/>
      <c r="J63" s="372" t="s">
        <v>22</v>
      </c>
      <c r="K63" s="361" t="s">
        <v>933</v>
      </c>
      <c r="L63" s="320" t="s">
        <v>1102</v>
      </c>
      <c r="M63" s="399" t="s">
        <v>963</v>
      </c>
      <c r="N63" s="387" t="s">
        <v>989</v>
      </c>
    </row>
    <row r="64" spans="1:14" ht="45" customHeight="1">
      <c r="A64" s="279"/>
      <c r="B64" s="313" t="s">
        <v>23</v>
      </c>
      <c r="C64" s="379" t="s">
        <v>1248</v>
      </c>
      <c r="D64" s="317" t="s">
        <v>987</v>
      </c>
      <c r="E64" s="345" t="s">
        <v>363</v>
      </c>
      <c r="F64" s="321" t="s">
        <v>987</v>
      </c>
      <c r="G64" s="315" t="s">
        <v>1179</v>
      </c>
      <c r="H64" s="362"/>
      <c r="I64" s="340"/>
      <c r="J64" s="372" t="s">
        <v>23</v>
      </c>
      <c r="K64" s="319"/>
      <c r="L64" s="436" t="s">
        <v>1191</v>
      </c>
      <c r="M64" s="400" t="s">
        <v>964</v>
      </c>
      <c r="N64" s="398" t="s">
        <v>990</v>
      </c>
    </row>
    <row r="65" spans="1:14" s="363" customFormat="1" ht="45" customHeight="1">
      <c r="A65" s="281"/>
      <c r="B65" s="313" t="s">
        <v>24</v>
      </c>
      <c r="C65" s="381" t="s">
        <v>1249</v>
      </c>
      <c r="D65" s="324" t="s">
        <v>987</v>
      </c>
      <c r="E65" s="318" t="s">
        <v>1008</v>
      </c>
      <c r="F65" s="321" t="s">
        <v>987</v>
      </c>
      <c r="G65" s="315" t="s">
        <v>946</v>
      </c>
      <c r="H65" s="378"/>
      <c r="I65" s="366"/>
      <c r="J65" s="372" t="s">
        <v>24</v>
      </c>
      <c r="K65" s="348"/>
      <c r="L65" s="319"/>
      <c r="M65" s="362"/>
      <c r="N65" s="362"/>
    </row>
    <row r="66" spans="1:14" s="363" customFormat="1" ht="45" customHeight="1">
      <c r="A66" s="281"/>
      <c r="B66" s="313" t="s">
        <v>25</v>
      </c>
      <c r="C66" s="379" t="s">
        <v>1250</v>
      </c>
      <c r="D66" s="324" t="s">
        <v>987</v>
      </c>
      <c r="E66" s="364" t="s">
        <v>1009</v>
      </c>
      <c r="F66" s="344" t="s">
        <v>987</v>
      </c>
      <c r="G66" s="315" t="s">
        <v>946</v>
      </c>
      <c r="H66" s="378"/>
      <c r="I66" s="366"/>
      <c r="J66" s="372" t="s">
        <v>25</v>
      </c>
      <c r="K66" s="348"/>
      <c r="L66" s="348"/>
      <c r="M66" s="362"/>
      <c r="N66" s="362"/>
    </row>
    <row r="67" spans="1:14" s="363" customFormat="1" ht="45" customHeight="1">
      <c r="A67" s="281"/>
      <c r="B67" s="313" t="s">
        <v>26</v>
      </c>
      <c r="C67" s="345" t="s">
        <v>360</v>
      </c>
      <c r="D67" s="364" t="s">
        <v>1010</v>
      </c>
      <c r="E67" s="324" t="s">
        <v>1053</v>
      </c>
      <c r="F67" s="321" t="s">
        <v>1029</v>
      </c>
      <c r="G67" s="315" t="s">
        <v>946</v>
      </c>
      <c r="H67" s="319"/>
      <c r="I67" s="366"/>
      <c r="J67" s="372" t="s">
        <v>26</v>
      </c>
      <c r="K67" s="319"/>
      <c r="L67" s="348"/>
      <c r="M67" s="362"/>
      <c r="N67" s="362"/>
    </row>
    <row r="68" spans="1:14" s="366" customFormat="1" ht="45" customHeight="1" thickBot="1">
      <c r="A68" s="304"/>
      <c r="B68" s="365" t="s">
        <v>27</v>
      </c>
      <c r="C68" s="414" t="s">
        <v>1180</v>
      </c>
      <c r="D68" s="386" t="s">
        <v>1030</v>
      </c>
      <c r="E68" s="317" t="s">
        <v>1054</v>
      </c>
      <c r="F68" s="343" t="s">
        <v>944</v>
      </c>
      <c r="G68" s="315" t="s">
        <v>946</v>
      </c>
      <c r="H68" s="319"/>
      <c r="J68" s="365" t="s">
        <v>27</v>
      </c>
      <c r="K68" s="367"/>
      <c r="L68" s="319"/>
      <c r="M68" s="368"/>
      <c r="N68" s="368"/>
    </row>
    <row r="69" spans="1:14" s="366" customFormat="1" ht="45" customHeight="1" thickBot="1">
      <c r="A69" s="304"/>
      <c r="B69" s="369" t="s">
        <v>28</v>
      </c>
      <c r="C69" s="382" t="s">
        <v>1181</v>
      </c>
      <c r="D69" s="437" t="s">
        <v>1055</v>
      </c>
      <c r="E69" s="314" t="s">
        <v>954</v>
      </c>
      <c r="F69" s="314" t="s">
        <v>954</v>
      </c>
      <c r="G69" s="319"/>
      <c r="H69" s="319"/>
      <c r="J69" s="369" t="s">
        <v>27</v>
      </c>
      <c r="K69" s="370"/>
      <c r="L69" s="327"/>
      <c r="M69" s="371"/>
      <c r="N69" s="371"/>
    </row>
    <row r="70" spans="1:14">
      <c r="C70" s="340"/>
      <c r="D70" s="340"/>
      <c r="E70" s="340"/>
      <c r="F70" s="340"/>
      <c r="G70" s="340"/>
      <c r="H70" s="340"/>
      <c r="I70" s="340"/>
      <c r="J70" s="395"/>
      <c r="K70" s="349"/>
      <c r="L70" s="349"/>
      <c r="M70" s="349"/>
      <c r="N70" s="349"/>
    </row>
    <row r="71" spans="1:14">
      <c r="C71" s="340"/>
      <c r="D71" s="340"/>
      <c r="E71" s="340"/>
      <c r="F71" s="340"/>
      <c r="G71" s="340"/>
      <c r="H71" s="340"/>
      <c r="I71" s="340"/>
      <c r="J71" s="395"/>
      <c r="K71" s="349"/>
      <c r="L71" s="349"/>
      <c r="M71" s="349"/>
      <c r="N71" s="349"/>
    </row>
    <row r="72" spans="1:14">
      <c r="C72" s="340"/>
      <c r="D72" s="340"/>
      <c r="E72" s="340"/>
      <c r="F72" s="340"/>
      <c r="G72" s="340"/>
      <c r="H72" s="340"/>
      <c r="I72" s="340"/>
      <c r="J72" s="395"/>
      <c r="K72" s="349"/>
      <c r="L72" s="349"/>
      <c r="M72" s="349"/>
      <c r="N72" s="349"/>
    </row>
    <row r="73" spans="1:14">
      <c r="C73" s="340"/>
      <c r="D73" s="340"/>
      <c r="E73" s="340"/>
      <c r="F73" s="340"/>
      <c r="G73" s="340"/>
      <c r="H73" s="340"/>
      <c r="I73" s="340"/>
      <c r="J73" s="395"/>
      <c r="K73" s="349"/>
      <c r="L73" s="349"/>
      <c r="M73" s="349"/>
      <c r="N73" s="349"/>
    </row>
    <row r="74" spans="1:14">
      <c r="C74" s="340"/>
      <c r="D74" s="340"/>
      <c r="E74" s="340"/>
      <c r="F74" s="340"/>
      <c r="G74" s="340"/>
      <c r="H74" s="340"/>
      <c r="I74" s="340"/>
      <c r="J74" s="395"/>
      <c r="K74" s="349"/>
      <c r="L74" s="349"/>
      <c r="M74" s="349"/>
      <c r="N74" s="349"/>
    </row>
    <row r="75" spans="1:14">
      <c r="C75" s="340"/>
      <c r="D75" s="340"/>
      <c r="E75" s="340"/>
      <c r="F75" s="340"/>
      <c r="G75" s="340"/>
      <c r="H75" s="340"/>
      <c r="I75" s="340"/>
      <c r="J75" s="395"/>
      <c r="K75" s="349"/>
      <c r="L75" s="349"/>
      <c r="M75" s="349"/>
      <c r="N75" s="349"/>
    </row>
    <row r="76" spans="1:14">
      <c r="C76" s="340"/>
      <c r="D76" s="340"/>
      <c r="E76" s="340"/>
      <c r="F76" s="340"/>
      <c r="G76" s="340"/>
      <c r="H76" s="340"/>
      <c r="I76" s="340"/>
      <c r="J76" s="396"/>
      <c r="K76" s="340"/>
      <c r="L76" s="340"/>
      <c r="M76" s="340"/>
      <c r="N76" s="340"/>
    </row>
    <row r="77" spans="1:14">
      <c r="C77" s="340"/>
      <c r="D77" s="340"/>
      <c r="E77" s="340"/>
      <c r="F77" s="340"/>
      <c r="G77" s="340"/>
      <c r="H77" s="340"/>
      <c r="I77" s="340"/>
      <c r="J77" s="396"/>
      <c r="K77" s="340"/>
      <c r="L77" s="340"/>
      <c r="M77" s="340"/>
      <c r="N77" s="340"/>
    </row>
    <row r="78" spans="1:14">
      <c r="C78" s="340"/>
      <c r="D78" s="340"/>
      <c r="E78" s="340"/>
      <c r="F78" s="340"/>
      <c r="G78" s="340"/>
      <c r="H78" s="340"/>
      <c r="I78" s="340"/>
      <c r="J78" s="396"/>
      <c r="K78" s="340"/>
      <c r="L78" s="340"/>
      <c r="M78" s="340"/>
      <c r="N78" s="340"/>
    </row>
  </sheetData>
  <mergeCells count="1">
    <mergeCell ref="H39:H42"/>
  </mergeCells>
  <pageMargins left="0.89" right="0.7" top="0.28999999999999998" bottom="0.35" header="0.3" footer="0.3"/>
  <pageSetup scale="27" orientation="portrait" r:id="rId1"/>
  <rowBreaks count="2" manualBreakCount="2">
    <brk id="27" max="16383" man="1"/>
    <brk id="54" max="16383" man="1"/>
  </rowBreaks>
  <colBreaks count="1" manualBreakCount="1">
    <brk id="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7"/>
  <sheetViews>
    <sheetView view="pageBreakPreview" zoomScale="48" zoomScaleNormal="50" zoomScaleSheetLayoutView="48" workbookViewId="0">
      <selection activeCell="A143" sqref="A143:XFD145"/>
    </sheetView>
  </sheetViews>
  <sheetFormatPr defaultRowHeight="26.25"/>
  <cols>
    <col min="1" max="1" width="6.140625" style="13" customWidth="1"/>
    <col min="2" max="2" width="33.140625" style="25" customWidth="1"/>
    <col min="3" max="8" width="30.7109375" style="11" customWidth="1"/>
    <col min="9" max="9" width="15.85546875" style="11" bestFit="1" customWidth="1"/>
    <col min="10" max="10" width="18.85546875" style="11" bestFit="1" customWidth="1"/>
    <col min="11" max="11" width="18.7109375" style="25" customWidth="1"/>
    <col min="12" max="12" width="40" style="25" customWidth="1"/>
    <col min="13" max="16384" width="9.140625" style="25"/>
  </cols>
  <sheetData>
    <row r="1" spans="1:17" s="7" customFormat="1" ht="54.75">
      <c r="A1" s="489" t="s">
        <v>798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17" s="156" customFormat="1" ht="60" customHeight="1">
      <c r="A2" s="490" t="s">
        <v>5</v>
      </c>
      <c r="B2" s="491"/>
      <c r="C2" s="491"/>
      <c r="D2" s="491"/>
      <c r="E2" s="491"/>
      <c r="F2" s="491"/>
      <c r="G2" s="491"/>
      <c r="H2" s="491"/>
      <c r="I2" s="491"/>
      <c r="J2" s="491"/>
    </row>
    <row r="3" spans="1:17" s="106" customFormat="1" ht="60" customHeight="1" thickBot="1">
      <c r="A3" s="164"/>
      <c r="B3" s="10" t="s">
        <v>52</v>
      </c>
      <c r="C3" s="164"/>
      <c r="D3" s="165"/>
      <c r="E3" s="164"/>
      <c r="F3" s="164"/>
      <c r="G3" s="165"/>
      <c r="H3" s="165"/>
      <c r="I3" s="165"/>
      <c r="J3" s="164"/>
      <c r="K3" s="162"/>
      <c r="L3" s="162"/>
      <c r="M3" s="162"/>
      <c r="N3" s="162"/>
      <c r="O3" s="162"/>
      <c r="P3" s="162"/>
      <c r="Q3" s="162"/>
    </row>
    <row r="4" spans="1:17" s="105" customFormat="1" ht="66">
      <c r="A4" s="125" t="s">
        <v>430</v>
      </c>
      <c r="B4" s="126" t="s">
        <v>86</v>
      </c>
      <c r="C4" s="127" t="str">
        <f>B5</f>
        <v>Mikael Clayton</v>
      </c>
      <c r="D4" s="127" t="str">
        <f>B6</f>
        <v>Blaine Verhage</v>
      </c>
      <c r="E4" s="127" t="str">
        <f>B7</f>
        <v>Zian de Swardt</v>
      </c>
      <c r="F4" s="127" t="str">
        <f>B8</f>
        <v>Jacqpierre Bleeker</v>
      </c>
      <c r="G4" s="127" t="str">
        <f>B9</f>
        <v>Henco Hefer</v>
      </c>
      <c r="H4" s="127" t="str">
        <f>B10</f>
        <v>Rohan Meyer</v>
      </c>
      <c r="I4" s="126" t="s">
        <v>807</v>
      </c>
      <c r="J4" s="128" t="s">
        <v>808</v>
      </c>
      <c r="K4" s="159"/>
      <c r="L4" s="158"/>
      <c r="M4" s="159"/>
      <c r="N4" s="159"/>
      <c r="O4" s="159"/>
      <c r="P4" s="159"/>
      <c r="Q4" s="159"/>
    </row>
    <row r="5" spans="1:17" s="106" customFormat="1" ht="60" customHeight="1">
      <c r="A5" s="129">
        <v>1</v>
      </c>
      <c r="B5" s="242" t="s">
        <v>365</v>
      </c>
      <c r="C5" s="131"/>
      <c r="D5" s="132"/>
      <c r="E5" s="132"/>
      <c r="F5" s="132"/>
      <c r="G5" s="132"/>
      <c r="H5" s="132"/>
      <c r="I5" s="133">
        <f>SUM(C5:H5)</f>
        <v>0</v>
      </c>
      <c r="J5" s="236"/>
      <c r="K5" s="162"/>
      <c r="L5" s="161"/>
      <c r="M5" s="162"/>
      <c r="N5" s="162"/>
      <c r="O5" s="162"/>
      <c r="P5" s="162"/>
      <c r="Q5" s="162"/>
    </row>
    <row r="6" spans="1:17" s="106" customFormat="1" ht="60" customHeight="1">
      <c r="A6" s="129">
        <v>2</v>
      </c>
      <c r="B6" s="242" t="s">
        <v>379</v>
      </c>
      <c r="C6" s="132"/>
      <c r="D6" s="131"/>
      <c r="E6" s="132"/>
      <c r="F6" s="132"/>
      <c r="G6" s="132"/>
      <c r="H6" s="132"/>
      <c r="I6" s="133">
        <f t="shared" ref="I6:I10" si="0">SUM(C6:H6)</f>
        <v>0</v>
      </c>
      <c r="J6" s="236"/>
      <c r="K6" s="162"/>
      <c r="L6" s="161"/>
      <c r="M6" s="162"/>
      <c r="N6" s="162"/>
      <c r="O6" s="162"/>
      <c r="P6" s="162"/>
      <c r="Q6" s="162"/>
    </row>
    <row r="7" spans="1:17" s="106" customFormat="1" ht="66">
      <c r="A7" s="129">
        <v>3</v>
      </c>
      <c r="B7" s="242" t="s">
        <v>889</v>
      </c>
      <c r="C7" s="132"/>
      <c r="D7" s="132"/>
      <c r="E7" s="131"/>
      <c r="F7" s="132"/>
      <c r="G7" s="132"/>
      <c r="H7" s="132"/>
      <c r="I7" s="133">
        <f t="shared" si="0"/>
        <v>0</v>
      </c>
      <c r="J7" s="236"/>
      <c r="K7" s="161"/>
      <c r="L7" s="161"/>
      <c r="M7" s="162"/>
      <c r="N7" s="162"/>
      <c r="O7" s="162"/>
      <c r="P7" s="162"/>
      <c r="Q7" s="162"/>
    </row>
    <row r="8" spans="1:17" s="106" customFormat="1" ht="66">
      <c r="A8" s="129">
        <v>4</v>
      </c>
      <c r="B8" s="242" t="s">
        <v>366</v>
      </c>
      <c r="C8" s="132"/>
      <c r="D8" s="132"/>
      <c r="E8" s="132"/>
      <c r="F8" s="131"/>
      <c r="G8" s="132"/>
      <c r="H8" s="132"/>
      <c r="I8" s="133">
        <f t="shared" si="0"/>
        <v>0</v>
      </c>
      <c r="J8" s="236"/>
      <c r="K8" s="161"/>
      <c r="L8" s="161"/>
      <c r="M8" s="162"/>
      <c r="N8" s="162"/>
      <c r="O8" s="162"/>
      <c r="P8" s="162"/>
      <c r="Q8" s="162"/>
    </row>
    <row r="9" spans="1:17" s="106" customFormat="1" ht="67.5" customHeight="1">
      <c r="A9" s="129">
        <v>5</v>
      </c>
      <c r="B9" s="242" t="s">
        <v>387</v>
      </c>
      <c r="C9" s="132"/>
      <c r="D9" s="132"/>
      <c r="E9" s="132"/>
      <c r="F9" s="132"/>
      <c r="G9" s="131"/>
      <c r="H9" s="134"/>
      <c r="I9" s="133">
        <f t="shared" si="0"/>
        <v>0</v>
      </c>
      <c r="J9" s="236"/>
      <c r="K9" s="161"/>
      <c r="L9" s="161"/>
      <c r="M9" s="162"/>
      <c r="N9" s="162"/>
      <c r="O9" s="162"/>
      <c r="P9" s="162"/>
      <c r="Q9" s="162"/>
    </row>
    <row r="10" spans="1:17" s="106" customFormat="1" ht="60" customHeight="1" thickBot="1">
      <c r="A10" s="135">
        <v>6</v>
      </c>
      <c r="B10" s="243" t="s">
        <v>381</v>
      </c>
      <c r="C10" s="237"/>
      <c r="D10" s="237"/>
      <c r="E10" s="237"/>
      <c r="F10" s="237"/>
      <c r="G10" s="237"/>
      <c r="H10" s="238"/>
      <c r="I10" s="239">
        <f t="shared" si="0"/>
        <v>0</v>
      </c>
      <c r="J10" s="240"/>
      <c r="K10" s="162"/>
      <c r="L10" s="162"/>
      <c r="M10" s="162"/>
      <c r="N10" s="162"/>
      <c r="O10" s="162"/>
      <c r="P10" s="162"/>
      <c r="Q10" s="162"/>
    </row>
    <row r="11" spans="1:17" s="106" customFormat="1" ht="60" customHeight="1" thickBot="1">
      <c r="A11" s="164"/>
      <c r="B11" s="164"/>
      <c r="C11" s="164"/>
      <c r="D11" s="165"/>
      <c r="E11" s="164"/>
      <c r="F11" s="164"/>
      <c r="G11" s="165"/>
      <c r="H11" s="165"/>
      <c r="I11" s="165"/>
      <c r="J11" s="164"/>
      <c r="K11" s="162"/>
      <c r="L11" s="162"/>
    </row>
    <row r="12" spans="1:17" s="103" customFormat="1" ht="60" customHeight="1">
      <c r="A12" s="139" t="s">
        <v>809</v>
      </c>
      <c r="B12" s="140"/>
      <c r="C12" s="140"/>
      <c r="D12" s="140"/>
      <c r="E12" s="140"/>
      <c r="F12" s="140"/>
      <c r="G12" s="140"/>
      <c r="H12" s="140" t="s">
        <v>810</v>
      </c>
      <c r="I12" s="140" t="s">
        <v>811</v>
      </c>
      <c r="J12" s="141" t="s">
        <v>812</v>
      </c>
      <c r="K12" s="142" t="s">
        <v>813</v>
      </c>
      <c r="L12" s="143" t="s">
        <v>814</v>
      </c>
    </row>
    <row r="13" spans="1:17" s="106" customFormat="1" ht="60" customHeight="1">
      <c r="A13" s="148">
        <v>2</v>
      </c>
      <c r="B13" s="531" t="str">
        <f>+B6</f>
        <v>Blaine Verhage</v>
      </c>
      <c r="C13" s="532"/>
      <c r="D13" s="149" t="s">
        <v>815</v>
      </c>
      <c r="E13" s="149">
        <v>6</v>
      </c>
      <c r="F13" s="487" t="str">
        <f>+B10</f>
        <v>Rohan Meyer</v>
      </c>
      <c r="G13" s="533"/>
      <c r="H13" s="166" t="s">
        <v>927</v>
      </c>
      <c r="I13" s="166" t="s">
        <v>31</v>
      </c>
      <c r="J13" s="150" t="s">
        <v>942</v>
      </c>
      <c r="K13" s="150"/>
      <c r="L13" s="151"/>
    </row>
    <row r="14" spans="1:17" s="106" customFormat="1" ht="60" customHeight="1">
      <c r="A14" s="148">
        <v>3</v>
      </c>
      <c r="B14" s="531" t="str">
        <f>+B7</f>
        <v>Zian de Swardt</v>
      </c>
      <c r="C14" s="532"/>
      <c r="D14" s="149" t="s">
        <v>815</v>
      </c>
      <c r="E14" s="149">
        <v>5</v>
      </c>
      <c r="F14" s="487" t="str">
        <f>B9</f>
        <v>Henco Hefer</v>
      </c>
      <c r="G14" s="533"/>
      <c r="H14" s="166" t="s">
        <v>927</v>
      </c>
      <c r="I14" s="166" t="s">
        <v>31</v>
      </c>
      <c r="J14" s="150" t="s">
        <v>406</v>
      </c>
      <c r="K14" s="150"/>
      <c r="L14" s="151"/>
    </row>
    <row r="15" spans="1:17" s="106" customFormat="1" ht="60" customHeight="1">
      <c r="A15" s="148">
        <v>1</v>
      </c>
      <c r="B15" s="531" t="str">
        <f>+B5</f>
        <v>Mikael Clayton</v>
      </c>
      <c r="C15" s="532"/>
      <c r="D15" s="149" t="s">
        <v>815</v>
      </c>
      <c r="E15" s="149">
        <v>4</v>
      </c>
      <c r="F15" s="487" t="str">
        <f>+B8</f>
        <v>Jacqpierre Bleeker</v>
      </c>
      <c r="G15" s="533"/>
      <c r="H15" s="166" t="s">
        <v>927</v>
      </c>
      <c r="I15" s="166" t="s">
        <v>32</v>
      </c>
      <c r="J15" s="150" t="s">
        <v>942</v>
      </c>
      <c r="K15" s="150"/>
      <c r="L15" s="151"/>
    </row>
    <row r="16" spans="1:17" s="106" customFormat="1" ht="60" customHeight="1">
      <c r="A16" s="148"/>
      <c r="B16" s="531"/>
      <c r="C16" s="532"/>
      <c r="D16" s="149"/>
      <c r="E16" s="149"/>
      <c r="F16" s="487"/>
      <c r="G16" s="533"/>
      <c r="H16" s="166"/>
      <c r="I16" s="166"/>
      <c r="J16" s="150"/>
      <c r="K16" s="150"/>
      <c r="L16" s="151"/>
    </row>
    <row r="17" spans="1:23" s="106" customFormat="1" ht="60" customHeight="1">
      <c r="A17" s="148">
        <v>3</v>
      </c>
      <c r="B17" s="531" t="str">
        <f>+B7</f>
        <v>Zian de Swardt</v>
      </c>
      <c r="C17" s="532"/>
      <c r="D17" s="149" t="s">
        <v>815</v>
      </c>
      <c r="E17" s="149">
        <v>6</v>
      </c>
      <c r="F17" s="487" t="str">
        <f>B10</f>
        <v>Rohan Meyer</v>
      </c>
      <c r="G17" s="533"/>
      <c r="H17" s="166" t="s">
        <v>928</v>
      </c>
      <c r="I17" s="166" t="s">
        <v>77</v>
      </c>
      <c r="J17" s="150" t="s">
        <v>943</v>
      </c>
      <c r="K17" s="150"/>
      <c r="L17" s="151"/>
    </row>
    <row r="18" spans="1:23" s="106" customFormat="1" ht="60" customHeight="1">
      <c r="A18" s="148">
        <v>2</v>
      </c>
      <c r="B18" s="531" t="str">
        <f>+B6</f>
        <v>Blaine Verhage</v>
      </c>
      <c r="C18" s="532"/>
      <c r="D18" s="149" t="s">
        <v>815</v>
      </c>
      <c r="E18" s="149">
        <v>4</v>
      </c>
      <c r="F18" s="487" t="str">
        <f>+B8</f>
        <v>Jacqpierre Bleeker</v>
      </c>
      <c r="G18" s="533"/>
      <c r="H18" s="166" t="s">
        <v>928</v>
      </c>
      <c r="I18" s="166" t="s">
        <v>77</v>
      </c>
      <c r="J18" s="150" t="s">
        <v>942</v>
      </c>
      <c r="K18" s="150"/>
      <c r="L18" s="151"/>
    </row>
    <row r="19" spans="1:23" s="106" customFormat="1" ht="60" customHeight="1">
      <c r="A19" s="148">
        <v>1</v>
      </c>
      <c r="B19" s="531" t="str">
        <f>+B5</f>
        <v>Mikael Clayton</v>
      </c>
      <c r="C19" s="532"/>
      <c r="D19" s="149" t="s">
        <v>815</v>
      </c>
      <c r="E19" s="149">
        <v>5</v>
      </c>
      <c r="F19" s="487" t="str">
        <f>+B9</f>
        <v>Henco Hefer</v>
      </c>
      <c r="G19" s="533"/>
      <c r="H19" s="166" t="s">
        <v>928</v>
      </c>
      <c r="I19" s="166" t="s">
        <v>77</v>
      </c>
      <c r="J19" s="150" t="s">
        <v>406</v>
      </c>
      <c r="K19" s="150"/>
      <c r="L19" s="151"/>
    </row>
    <row r="20" spans="1:23" s="106" customFormat="1" ht="60" customHeight="1">
      <c r="A20" s="148"/>
      <c r="B20" s="531"/>
      <c r="C20" s="532"/>
      <c r="D20" s="149"/>
      <c r="E20" s="149"/>
      <c r="F20" s="487"/>
      <c r="G20" s="533"/>
      <c r="H20" s="166"/>
      <c r="I20" s="166"/>
      <c r="J20" s="150"/>
      <c r="K20" s="150"/>
      <c r="L20" s="151"/>
    </row>
    <row r="21" spans="1:23" s="106" customFormat="1" ht="60" customHeight="1">
      <c r="A21" s="148">
        <v>2</v>
      </c>
      <c r="B21" s="531" t="str">
        <f>+B6</f>
        <v>Blaine Verhage</v>
      </c>
      <c r="C21" s="532"/>
      <c r="D21" s="149" t="s">
        <v>815</v>
      </c>
      <c r="E21" s="149">
        <v>3</v>
      </c>
      <c r="F21" s="487" t="str">
        <f>+B7</f>
        <v>Zian de Swardt</v>
      </c>
      <c r="G21" s="533"/>
      <c r="H21" s="166" t="s">
        <v>928</v>
      </c>
      <c r="I21" s="166" t="s">
        <v>21</v>
      </c>
      <c r="J21" s="150" t="s">
        <v>942</v>
      </c>
      <c r="K21" s="150"/>
      <c r="L21" s="151"/>
    </row>
    <row r="22" spans="1:23" s="106" customFormat="1" ht="60" customHeight="1">
      <c r="A22" s="148">
        <v>1</v>
      </c>
      <c r="B22" s="531" t="str">
        <f>+B5</f>
        <v>Mikael Clayton</v>
      </c>
      <c r="C22" s="532"/>
      <c r="D22" s="149" t="s">
        <v>815</v>
      </c>
      <c r="E22" s="149">
        <v>6</v>
      </c>
      <c r="F22" s="487" t="str">
        <f>+B10</f>
        <v>Rohan Meyer</v>
      </c>
      <c r="G22" s="533"/>
      <c r="H22" s="166" t="s">
        <v>928</v>
      </c>
      <c r="I22" s="166" t="s">
        <v>21</v>
      </c>
      <c r="J22" s="150" t="s">
        <v>406</v>
      </c>
      <c r="K22" s="150"/>
      <c r="L22" s="151"/>
    </row>
    <row r="23" spans="1:23" s="106" customFormat="1" ht="60" customHeight="1">
      <c r="A23" s="148">
        <v>4</v>
      </c>
      <c r="B23" s="538" t="str">
        <f>+B8</f>
        <v>Jacqpierre Bleeker</v>
      </c>
      <c r="C23" s="532"/>
      <c r="D23" s="149" t="s">
        <v>815</v>
      </c>
      <c r="E23" s="149">
        <v>5</v>
      </c>
      <c r="F23" s="487" t="str">
        <f>+B9</f>
        <v>Henco Hefer</v>
      </c>
      <c r="G23" s="533"/>
      <c r="H23" s="166" t="s">
        <v>928</v>
      </c>
      <c r="I23" s="166" t="s">
        <v>22</v>
      </c>
      <c r="J23" s="150" t="s">
        <v>942</v>
      </c>
      <c r="K23" s="150"/>
      <c r="L23" s="151"/>
    </row>
    <row r="24" spans="1:23" s="106" customFormat="1" ht="60" customHeight="1">
      <c r="A24" s="148"/>
      <c r="B24" s="538"/>
      <c r="C24" s="532"/>
      <c r="D24" s="149"/>
      <c r="E24" s="149"/>
      <c r="F24" s="487"/>
      <c r="G24" s="533"/>
      <c r="H24" s="166"/>
      <c r="I24" s="166"/>
      <c r="J24" s="150"/>
      <c r="K24" s="150"/>
      <c r="L24" s="151"/>
    </row>
    <row r="25" spans="1:23" s="106" customFormat="1" ht="60" customHeight="1">
      <c r="A25" s="148">
        <v>1</v>
      </c>
      <c r="B25" s="531" t="str">
        <f>+B5</f>
        <v>Mikael Clayton</v>
      </c>
      <c r="C25" s="532"/>
      <c r="D25" s="149" t="s">
        <v>815</v>
      </c>
      <c r="E25" s="149">
        <v>3</v>
      </c>
      <c r="F25" s="487" t="str">
        <f>B7</f>
        <v>Zian de Swardt</v>
      </c>
      <c r="G25" s="533"/>
      <c r="H25" s="166" t="s">
        <v>928</v>
      </c>
      <c r="I25" s="166" t="s">
        <v>27</v>
      </c>
      <c r="J25" s="150" t="s">
        <v>406</v>
      </c>
      <c r="K25" s="150"/>
      <c r="L25" s="151"/>
    </row>
    <row r="26" spans="1:23" s="106" customFormat="1" ht="60" customHeight="1">
      <c r="A26" s="148">
        <v>2</v>
      </c>
      <c r="B26" s="531" t="str">
        <f>B6</f>
        <v>Blaine Verhage</v>
      </c>
      <c r="C26" s="532"/>
      <c r="D26" s="149" t="s">
        <v>815</v>
      </c>
      <c r="E26" s="149">
        <v>5</v>
      </c>
      <c r="F26" s="487" t="str">
        <f>+B9</f>
        <v>Henco Hefer</v>
      </c>
      <c r="G26" s="533"/>
      <c r="H26" s="166" t="s">
        <v>928</v>
      </c>
      <c r="I26" s="166" t="s">
        <v>28</v>
      </c>
      <c r="J26" s="150" t="s">
        <v>942</v>
      </c>
      <c r="K26" s="150"/>
      <c r="L26" s="151"/>
    </row>
    <row r="27" spans="1:23" s="106" customFormat="1" ht="60" customHeight="1">
      <c r="A27" s="148">
        <v>4</v>
      </c>
      <c r="B27" s="531" t="str">
        <f>+B8</f>
        <v>Jacqpierre Bleeker</v>
      </c>
      <c r="C27" s="532"/>
      <c r="D27" s="149" t="s">
        <v>815</v>
      </c>
      <c r="E27" s="149">
        <v>6</v>
      </c>
      <c r="F27" s="487" t="str">
        <f>B10</f>
        <v>Rohan Meyer</v>
      </c>
      <c r="G27" s="533"/>
      <c r="H27" s="166" t="s">
        <v>928</v>
      </c>
      <c r="I27" s="166" t="s">
        <v>28</v>
      </c>
      <c r="J27" s="150" t="s">
        <v>406</v>
      </c>
      <c r="K27" s="150"/>
      <c r="L27" s="151"/>
    </row>
    <row r="28" spans="1:23" s="106" customFormat="1" ht="60" customHeight="1">
      <c r="A28" s="148"/>
      <c r="B28" s="531"/>
      <c r="C28" s="532"/>
      <c r="D28" s="149"/>
      <c r="E28" s="149"/>
      <c r="F28" s="487"/>
      <c r="G28" s="533"/>
      <c r="H28" s="166"/>
      <c r="I28" s="166"/>
      <c r="J28" s="150"/>
      <c r="K28" s="150"/>
      <c r="L28" s="151"/>
    </row>
    <row r="29" spans="1:23" s="106" customFormat="1" ht="60" customHeight="1">
      <c r="A29" s="148">
        <v>5</v>
      </c>
      <c r="B29" s="531" t="str">
        <f>+B9</f>
        <v>Henco Hefer</v>
      </c>
      <c r="C29" s="532"/>
      <c r="D29" s="149" t="s">
        <v>815</v>
      </c>
      <c r="E29" s="149">
        <v>6</v>
      </c>
      <c r="F29" s="487" t="str">
        <f>+B10</f>
        <v>Rohan Meyer</v>
      </c>
      <c r="G29" s="533"/>
      <c r="H29" s="166" t="s">
        <v>36</v>
      </c>
      <c r="I29" s="150" t="s">
        <v>22</v>
      </c>
      <c r="J29" s="150" t="s">
        <v>406</v>
      </c>
      <c r="K29" s="150"/>
      <c r="L29" s="151"/>
    </row>
    <row r="30" spans="1:23" s="106" customFormat="1" ht="60" customHeight="1">
      <c r="A30" s="148">
        <v>3</v>
      </c>
      <c r="B30" s="531" t="str">
        <f>+B7</f>
        <v>Zian de Swardt</v>
      </c>
      <c r="C30" s="532"/>
      <c r="D30" s="149" t="s">
        <v>815</v>
      </c>
      <c r="E30" s="149">
        <v>4</v>
      </c>
      <c r="F30" s="487" t="str">
        <f>+B8</f>
        <v>Jacqpierre Bleeker</v>
      </c>
      <c r="G30" s="533"/>
      <c r="H30" s="166" t="s">
        <v>36</v>
      </c>
      <c r="I30" s="150" t="s">
        <v>23</v>
      </c>
      <c r="J30" s="150" t="s">
        <v>406</v>
      </c>
      <c r="K30" s="150"/>
      <c r="L30" s="151"/>
    </row>
    <row r="31" spans="1:23" s="106" customFormat="1" ht="60" customHeight="1" thickBot="1">
      <c r="A31" s="152">
        <v>1</v>
      </c>
      <c r="B31" s="534" t="str">
        <f>+B5</f>
        <v>Mikael Clayton</v>
      </c>
      <c r="C31" s="535"/>
      <c r="D31" s="136" t="s">
        <v>815</v>
      </c>
      <c r="E31" s="136">
        <v>2</v>
      </c>
      <c r="F31" s="536" t="str">
        <f>+B6</f>
        <v>Blaine Verhage</v>
      </c>
      <c r="G31" s="537"/>
      <c r="H31" s="167" t="s">
        <v>36</v>
      </c>
      <c r="I31" s="153" t="s">
        <v>27</v>
      </c>
      <c r="J31" s="153" t="s">
        <v>407</v>
      </c>
      <c r="K31" s="153"/>
      <c r="L31" s="154"/>
    </row>
    <row r="32" spans="1:23" s="106" customFormat="1" ht="60" customHeight="1">
      <c r="G32" s="268"/>
      <c r="I32" s="420"/>
      <c r="K32" s="162"/>
      <c r="L32" s="421"/>
      <c r="M32" s="162"/>
      <c r="N32" s="162"/>
      <c r="O32" s="162"/>
      <c r="P32" s="269"/>
      <c r="Q32" s="270"/>
      <c r="T32" s="422"/>
      <c r="U32" s="422"/>
      <c r="V32" s="422"/>
      <c r="W32" s="271"/>
    </row>
    <row r="33" spans="1:17" s="106" customFormat="1" ht="60" customHeight="1" thickBot="1">
      <c r="A33" s="164"/>
      <c r="B33" s="10" t="s">
        <v>53</v>
      </c>
      <c r="C33" s="164"/>
      <c r="D33" s="165"/>
      <c r="E33" s="164"/>
      <c r="F33" s="164"/>
      <c r="G33" s="165"/>
      <c r="H33" s="165"/>
      <c r="I33" s="165"/>
      <c r="J33" s="164"/>
      <c r="K33" s="162"/>
      <c r="L33" s="162"/>
      <c r="M33" s="162"/>
      <c r="N33" s="162"/>
      <c r="O33" s="162"/>
      <c r="P33" s="162"/>
      <c r="Q33" s="162"/>
    </row>
    <row r="34" spans="1:17" s="105" customFormat="1" ht="66">
      <c r="A34" s="125" t="s">
        <v>430</v>
      </c>
      <c r="B34" s="126" t="s">
        <v>86</v>
      </c>
      <c r="C34" s="127" t="str">
        <f>B35</f>
        <v>Pieter van Wyk</v>
      </c>
      <c r="D34" s="127" t="str">
        <f>B36</f>
        <v>Louis Henning</v>
      </c>
      <c r="E34" s="127" t="str">
        <f>B37</f>
        <v>Alexander Scriba</v>
      </c>
      <c r="F34" s="127" t="str">
        <f>B38</f>
        <v>Neil van der Merwe</v>
      </c>
      <c r="G34" s="127" t="str">
        <f>B39</f>
        <v>Bryn Campbell</v>
      </c>
      <c r="H34" s="127" t="str">
        <f>B40</f>
        <v>Geordie Collaris</v>
      </c>
      <c r="I34" s="126" t="s">
        <v>807</v>
      </c>
      <c r="J34" s="128" t="s">
        <v>808</v>
      </c>
      <c r="K34" s="159"/>
      <c r="L34" s="158"/>
      <c r="M34" s="159"/>
      <c r="N34" s="159"/>
      <c r="O34" s="159"/>
      <c r="P34" s="159"/>
      <c r="Q34" s="159"/>
    </row>
    <row r="35" spans="1:17" s="106" customFormat="1" ht="60" customHeight="1">
      <c r="A35" s="129">
        <v>1</v>
      </c>
      <c r="B35" s="242" t="s">
        <v>367</v>
      </c>
      <c r="C35" s="131"/>
      <c r="D35" s="132"/>
      <c r="E35" s="132"/>
      <c r="F35" s="132"/>
      <c r="G35" s="132"/>
      <c r="H35" s="132"/>
      <c r="I35" s="133">
        <f>SUM(C35:H35)</f>
        <v>0</v>
      </c>
      <c r="J35" s="236"/>
      <c r="K35" s="162"/>
      <c r="L35" s="161"/>
      <c r="M35" s="162"/>
      <c r="N35" s="162"/>
      <c r="O35" s="162"/>
      <c r="P35" s="162"/>
      <c r="Q35" s="162"/>
    </row>
    <row r="36" spans="1:17" s="106" customFormat="1" ht="64.5" customHeight="1">
      <c r="A36" s="129">
        <v>2</v>
      </c>
      <c r="B36" s="242" t="s">
        <v>368</v>
      </c>
      <c r="C36" s="132"/>
      <c r="D36" s="131"/>
      <c r="E36" s="132"/>
      <c r="F36" s="132"/>
      <c r="G36" s="132"/>
      <c r="H36" s="132"/>
      <c r="I36" s="133">
        <f t="shared" ref="I36:I40" si="1">SUM(C36:H36)</f>
        <v>0</v>
      </c>
      <c r="J36" s="236"/>
      <c r="K36" s="162"/>
      <c r="L36" s="161"/>
      <c r="M36" s="162"/>
      <c r="N36" s="162"/>
      <c r="O36" s="162"/>
      <c r="P36" s="162"/>
      <c r="Q36" s="162"/>
    </row>
    <row r="37" spans="1:17" s="106" customFormat="1" ht="60" customHeight="1">
      <c r="A37" s="129">
        <v>3</v>
      </c>
      <c r="B37" s="242" t="s">
        <v>890</v>
      </c>
      <c r="C37" s="132"/>
      <c r="D37" s="132"/>
      <c r="E37" s="131"/>
      <c r="F37" s="132"/>
      <c r="G37" s="132"/>
      <c r="H37" s="132"/>
      <c r="I37" s="133">
        <f t="shared" si="1"/>
        <v>0</v>
      </c>
      <c r="J37" s="236"/>
      <c r="K37" s="161"/>
      <c r="L37" s="161"/>
      <c r="M37" s="162"/>
      <c r="N37" s="162"/>
      <c r="O37" s="162"/>
      <c r="P37" s="162"/>
      <c r="Q37" s="162"/>
    </row>
    <row r="38" spans="1:17" s="106" customFormat="1" ht="66">
      <c r="A38" s="129">
        <v>4</v>
      </c>
      <c r="B38" s="242" t="s">
        <v>385</v>
      </c>
      <c r="C38" s="132"/>
      <c r="D38" s="132"/>
      <c r="E38" s="132"/>
      <c r="F38" s="131"/>
      <c r="G38" s="132"/>
      <c r="H38" s="132"/>
      <c r="I38" s="133">
        <f t="shared" si="1"/>
        <v>0</v>
      </c>
      <c r="J38" s="236"/>
      <c r="K38" s="161"/>
      <c r="L38" s="161"/>
      <c r="M38" s="162"/>
      <c r="N38" s="162"/>
      <c r="O38" s="162"/>
      <c r="P38" s="162"/>
      <c r="Q38" s="162"/>
    </row>
    <row r="39" spans="1:17" s="106" customFormat="1" ht="66" customHeight="1">
      <c r="A39" s="129">
        <v>5</v>
      </c>
      <c r="B39" s="242" t="s">
        <v>386</v>
      </c>
      <c r="C39" s="132"/>
      <c r="D39" s="132"/>
      <c r="E39" s="132"/>
      <c r="F39" s="132"/>
      <c r="G39" s="131"/>
      <c r="H39" s="134"/>
      <c r="I39" s="133">
        <f t="shared" si="1"/>
        <v>0</v>
      </c>
      <c r="J39" s="236"/>
      <c r="K39" s="161"/>
      <c r="L39" s="161"/>
      <c r="M39" s="162"/>
      <c r="N39" s="162"/>
      <c r="O39" s="162"/>
      <c r="P39" s="162"/>
      <c r="Q39" s="162"/>
    </row>
    <row r="40" spans="1:17" s="106" customFormat="1" ht="60" customHeight="1" thickBot="1">
      <c r="A40" s="135">
        <v>6</v>
      </c>
      <c r="B40" s="243" t="s">
        <v>891</v>
      </c>
      <c r="C40" s="237"/>
      <c r="D40" s="237"/>
      <c r="E40" s="237"/>
      <c r="F40" s="237"/>
      <c r="G40" s="237"/>
      <c r="H40" s="238"/>
      <c r="I40" s="239">
        <f t="shared" si="1"/>
        <v>0</v>
      </c>
      <c r="J40" s="240"/>
      <c r="K40" s="162"/>
      <c r="L40" s="162"/>
      <c r="M40" s="162"/>
      <c r="N40" s="162"/>
      <c r="O40" s="162"/>
      <c r="P40" s="162"/>
      <c r="Q40" s="162"/>
    </row>
    <row r="41" spans="1:17" s="106" customFormat="1" ht="60" customHeight="1" thickBot="1">
      <c r="A41" s="196"/>
      <c r="B41" s="196"/>
      <c r="C41" s="196"/>
      <c r="D41" s="196"/>
      <c r="E41" s="196"/>
      <c r="F41" s="197"/>
      <c r="G41" s="197"/>
      <c r="H41" s="197"/>
      <c r="I41" s="197"/>
      <c r="J41" s="197"/>
      <c r="K41" s="162"/>
      <c r="L41" s="162"/>
    </row>
    <row r="42" spans="1:17" s="103" customFormat="1" ht="60" customHeight="1" thickBot="1">
      <c r="A42" s="139" t="s">
        <v>809</v>
      </c>
      <c r="B42" s="140"/>
      <c r="C42" s="140"/>
      <c r="D42" s="140"/>
      <c r="E42" s="140"/>
      <c r="F42" s="140"/>
      <c r="G42" s="140"/>
      <c r="H42" s="140" t="s">
        <v>810</v>
      </c>
      <c r="I42" s="140" t="s">
        <v>811</v>
      </c>
      <c r="J42" s="141" t="s">
        <v>812</v>
      </c>
      <c r="K42" s="142" t="s">
        <v>813</v>
      </c>
      <c r="L42" s="143" t="s">
        <v>814</v>
      </c>
    </row>
    <row r="43" spans="1:17" s="106" customFormat="1" ht="60" customHeight="1">
      <c r="A43" s="144"/>
      <c r="B43" s="596"/>
      <c r="C43" s="597"/>
      <c r="D43" s="145"/>
      <c r="E43" s="145"/>
      <c r="F43" s="582"/>
      <c r="G43" s="598"/>
      <c r="H43" s="198"/>
      <c r="I43" s="198"/>
      <c r="J43" s="146"/>
      <c r="K43" s="146"/>
      <c r="L43" s="147"/>
    </row>
    <row r="44" spans="1:17" s="106" customFormat="1" ht="60" customHeight="1">
      <c r="A44" s="148">
        <v>2</v>
      </c>
      <c r="B44" s="531" t="str">
        <f>+B36</f>
        <v>Louis Henning</v>
      </c>
      <c r="C44" s="532"/>
      <c r="D44" s="149" t="s">
        <v>815</v>
      </c>
      <c r="E44" s="149">
        <v>6</v>
      </c>
      <c r="F44" s="487" t="str">
        <f>+B40</f>
        <v>Geordie Collaris</v>
      </c>
      <c r="G44" s="533"/>
      <c r="H44" s="166" t="s">
        <v>927</v>
      </c>
      <c r="I44" s="166" t="s">
        <v>32</v>
      </c>
      <c r="J44" s="150" t="s">
        <v>406</v>
      </c>
      <c r="K44" s="150"/>
      <c r="L44" s="151"/>
    </row>
    <row r="45" spans="1:17" s="106" customFormat="1" ht="60" customHeight="1">
      <c r="A45" s="148">
        <v>3</v>
      </c>
      <c r="B45" s="531" t="str">
        <f>+B37</f>
        <v>Alexander Scriba</v>
      </c>
      <c r="C45" s="532"/>
      <c r="D45" s="149" t="s">
        <v>815</v>
      </c>
      <c r="E45" s="149">
        <v>5</v>
      </c>
      <c r="F45" s="487" t="str">
        <f>B39</f>
        <v>Bryn Campbell</v>
      </c>
      <c r="G45" s="533"/>
      <c r="H45" s="166" t="s">
        <v>927</v>
      </c>
      <c r="I45" s="234" t="s">
        <v>79</v>
      </c>
      <c r="J45" s="150" t="s">
        <v>406</v>
      </c>
      <c r="K45" s="150"/>
      <c r="L45" s="151"/>
    </row>
    <row r="46" spans="1:17" s="106" customFormat="1" ht="60" customHeight="1">
      <c r="A46" s="148">
        <v>1</v>
      </c>
      <c r="B46" s="531" t="str">
        <f>+B35</f>
        <v>Pieter van Wyk</v>
      </c>
      <c r="C46" s="532"/>
      <c r="D46" s="149" t="s">
        <v>815</v>
      </c>
      <c r="E46" s="149">
        <v>4</v>
      </c>
      <c r="F46" s="487" t="str">
        <f>+B38</f>
        <v>Neil van der Merwe</v>
      </c>
      <c r="G46" s="533"/>
      <c r="H46" s="166" t="s">
        <v>927</v>
      </c>
      <c r="I46" s="234" t="s">
        <v>33</v>
      </c>
      <c r="J46" s="423" t="s">
        <v>942</v>
      </c>
      <c r="K46" s="150"/>
      <c r="L46" s="151"/>
    </row>
    <row r="47" spans="1:17" s="106" customFormat="1" ht="60" customHeight="1">
      <c r="A47" s="148"/>
      <c r="B47" s="531"/>
      <c r="C47" s="532"/>
      <c r="D47" s="149"/>
      <c r="E47" s="149"/>
      <c r="F47" s="487"/>
      <c r="G47" s="533"/>
      <c r="H47" s="166"/>
      <c r="I47" s="166"/>
      <c r="J47" s="150"/>
      <c r="K47" s="150"/>
      <c r="L47" s="151"/>
    </row>
    <row r="48" spans="1:17" s="106" customFormat="1" ht="60" customHeight="1">
      <c r="A48" s="148">
        <v>3</v>
      </c>
      <c r="B48" s="531" t="str">
        <f>+B37</f>
        <v>Alexander Scriba</v>
      </c>
      <c r="C48" s="532"/>
      <c r="D48" s="149" t="s">
        <v>815</v>
      </c>
      <c r="E48" s="149">
        <v>6</v>
      </c>
      <c r="F48" s="487" t="str">
        <f>B40</f>
        <v>Geordie Collaris</v>
      </c>
      <c r="G48" s="533"/>
      <c r="H48" s="166" t="s">
        <v>928</v>
      </c>
      <c r="I48" s="166" t="s">
        <v>397</v>
      </c>
      <c r="J48" s="150" t="s">
        <v>943</v>
      </c>
      <c r="K48" s="150"/>
      <c r="L48" s="151"/>
    </row>
    <row r="49" spans="1:23" s="106" customFormat="1" ht="60" customHeight="1">
      <c r="A49" s="148">
        <v>2</v>
      </c>
      <c r="B49" s="531" t="str">
        <f>+B36</f>
        <v>Louis Henning</v>
      </c>
      <c r="C49" s="532"/>
      <c r="D49" s="149" t="s">
        <v>815</v>
      </c>
      <c r="E49" s="149">
        <v>4</v>
      </c>
      <c r="F49" s="487" t="str">
        <f>+B38</f>
        <v>Neil van der Merwe</v>
      </c>
      <c r="G49" s="533"/>
      <c r="H49" s="166" t="s">
        <v>928</v>
      </c>
      <c r="I49" s="166" t="s">
        <v>397</v>
      </c>
      <c r="J49" s="150" t="s">
        <v>942</v>
      </c>
      <c r="K49" s="150"/>
      <c r="L49" s="151"/>
    </row>
    <row r="50" spans="1:23" s="106" customFormat="1" ht="60" customHeight="1">
      <c r="A50" s="148">
        <v>1</v>
      </c>
      <c r="B50" s="531" t="str">
        <f>+B35</f>
        <v>Pieter van Wyk</v>
      </c>
      <c r="C50" s="532"/>
      <c r="D50" s="149" t="s">
        <v>815</v>
      </c>
      <c r="E50" s="149">
        <v>5</v>
      </c>
      <c r="F50" s="487" t="str">
        <f>+B39</f>
        <v>Bryn Campbell</v>
      </c>
      <c r="G50" s="533"/>
      <c r="H50" s="166" t="s">
        <v>928</v>
      </c>
      <c r="I50" s="166" t="s">
        <v>397</v>
      </c>
      <c r="J50" s="150" t="s">
        <v>406</v>
      </c>
      <c r="K50" s="150"/>
      <c r="L50" s="151"/>
    </row>
    <row r="51" spans="1:23" s="106" customFormat="1" ht="60" customHeight="1">
      <c r="A51" s="148"/>
      <c r="B51" s="531"/>
      <c r="C51" s="532"/>
      <c r="D51" s="149"/>
      <c r="E51" s="149"/>
      <c r="F51" s="487"/>
      <c r="G51" s="533"/>
      <c r="H51" s="166"/>
      <c r="I51" s="166"/>
      <c r="J51" s="150"/>
      <c r="K51" s="150"/>
      <c r="L51" s="151"/>
    </row>
    <row r="52" spans="1:23" s="106" customFormat="1" ht="60" customHeight="1">
      <c r="A52" s="148">
        <v>2</v>
      </c>
      <c r="B52" s="531" t="str">
        <f>+B36</f>
        <v>Louis Henning</v>
      </c>
      <c r="C52" s="532"/>
      <c r="D52" s="149" t="s">
        <v>815</v>
      </c>
      <c r="E52" s="149">
        <v>3</v>
      </c>
      <c r="F52" s="487" t="str">
        <f>+B37</f>
        <v>Alexander Scriba</v>
      </c>
      <c r="G52" s="533"/>
      <c r="H52" s="166" t="s">
        <v>928</v>
      </c>
      <c r="I52" s="166" t="s">
        <v>22</v>
      </c>
      <c r="J52" s="150" t="s">
        <v>406</v>
      </c>
      <c r="K52" s="150"/>
      <c r="L52" s="151"/>
    </row>
    <row r="53" spans="1:23" s="106" customFormat="1" ht="60" customHeight="1">
      <c r="A53" s="148">
        <v>1</v>
      </c>
      <c r="B53" s="531" t="str">
        <f>+B35</f>
        <v>Pieter van Wyk</v>
      </c>
      <c r="C53" s="532"/>
      <c r="D53" s="149" t="s">
        <v>815</v>
      </c>
      <c r="E53" s="149">
        <v>6</v>
      </c>
      <c r="F53" s="487" t="str">
        <f>+B40</f>
        <v>Geordie Collaris</v>
      </c>
      <c r="G53" s="533"/>
      <c r="H53" s="166" t="s">
        <v>928</v>
      </c>
      <c r="I53" s="166" t="s">
        <v>23</v>
      </c>
      <c r="J53" s="150" t="s">
        <v>942</v>
      </c>
      <c r="K53" s="150"/>
      <c r="L53" s="151"/>
    </row>
    <row r="54" spans="1:23" s="106" customFormat="1" ht="60" customHeight="1">
      <c r="A54" s="148">
        <v>4</v>
      </c>
      <c r="B54" s="538" t="str">
        <f>+B38</f>
        <v>Neil van der Merwe</v>
      </c>
      <c r="C54" s="532"/>
      <c r="D54" s="149" t="s">
        <v>815</v>
      </c>
      <c r="E54" s="149">
        <v>5</v>
      </c>
      <c r="F54" s="487" t="str">
        <f>+B39</f>
        <v>Bryn Campbell</v>
      </c>
      <c r="G54" s="533"/>
      <c r="H54" s="166" t="s">
        <v>928</v>
      </c>
      <c r="I54" s="166" t="s">
        <v>23</v>
      </c>
      <c r="J54" s="150" t="s">
        <v>406</v>
      </c>
      <c r="K54" s="150"/>
      <c r="L54" s="151"/>
    </row>
    <row r="55" spans="1:23" s="106" customFormat="1" ht="60" customHeight="1">
      <c r="A55" s="148"/>
      <c r="B55" s="538"/>
      <c r="C55" s="532"/>
      <c r="D55" s="149"/>
      <c r="E55" s="149"/>
      <c r="F55" s="487"/>
      <c r="G55" s="533"/>
      <c r="H55" s="166"/>
      <c r="I55" s="166"/>
      <c r="J55" s="150"/>
      <c r="K55" s="150"/>
      <c r="L55" s="151"/>
    </row>
    <row r="56" spans="1:23" s="106" customFormat="1" ht="60" customHeight="1">
      <c r="A56" s="148">
        <v>1</v>
      </c>
      <c r="B56" s="531" t="str">
        <f>+B35</f>
        <v>Pieter van Wyk</v>
      </c>
      <c r="C56" s="532"/>
      <c r="D56" s="149" t="s">
        <v>815</v>
      </c>
      <c r="E56" s="149">
        <v>3</v>
      </c>
      <c r="F56" s="487" t="str">
        <f>B37</f>
        <v>Alexander Scriba</v>
      </c>
      <c r="G56" s="533"/>
      <c r="H56" s="166" t="s">
        <v>928</v>
      </c>
      <c r="I56" s="166" t="s">
        <v>29</v>
      </c>
      <c r="J56" s="150" t="s">
        <v>942</v>
      </c>
      <c r="K56" s="150"/>
      <c r="L56" s="151"/>
    </row>
    <row r="57" spans="1:23" s="106" customFormat="1" ht="60" customHeight="1">
      <c r="A57" s="148">
        <v>2</v>
      </c>
      <c r="B57" s="531" t="str">
        <f>B36</f>
        <v>Louis Henning</v>
      </c>
      <c r="C57" s="532"/>
      <c r="D57" s="149" t="s">
        <v>815</v>
      </c>
      <c r="E57" s="149">
        <v>5</v>
      </c>
      <c r="F57" s="487" t="str">
        <f>+B39</f>
        <v>Bryn Campbell</v>
      </c>
      <c r="G57" s="533"/>
      <c r="H57" s="166" t="s">
        <v>928</v>
      </c>
      <c r="I57" s="166" t="s">
        <v>29</v>
      </c>
      <c r="J57" s="150" t="s">
        <v>406</v>
      </c>
      <c r="K57" s="150"/>
      <c r="L57" s="151"/>
    </row>
    <row r="58" spans="1:23" s="106" customFormat="1" ht="60" customHeight="1">
      <c r="A58" s="148">
        <v>4</v>
      </c>
      <c r="B58" s="531" t="str">
        <f>+B38</f>
        <v>Neil van der Merwe</v>
      </c>
      <c r="C58" s="532"/>
      <c r="D58" s="149" t="s">
        <v>815</v>
      </c>
      <c r="E58" s="149">
        <v>6</v>
      </c>
      <c r="F58" s="487" t="str">
        <f>B40</f>
        <v>Geordie Collaris</v>
      </c>
      <c r="G58" s="533"/>
      <c r="H58" s="166" t="s">
        <v>928</v>
      </c>
      <c r="I58" s="166" t="s">
        <v>30</v>
      </c>
      <c r="J58" s="150" t="s">
        <v>942</v>
      </c>
      <c r="K58" s="150"/>
      <c r="L58" s="151"/>
    </row>
    <row r="59" spans="1:23" s="106" customFormat="1" ht="60" customHeight="1">
      <c r="A59" s="148"/>
      <c r="B59" s="531"/>
      <c r="C59" s="532"/>
      <c r="D59" s="149"/>
      <c r="E59" s="149"/>
      <c r="F59" s="487"/>
      <c r="G59" s="533"/>
      <c r="H59" s="166"/>
      <c r="I59" s="166"/>
      <c r="J59" s="150"/>
      <c r="K59" s="150"/>
      <c r="L59" s="151"/>
    </row>
    <row r="60" spans="1:23" s="106" customFormat="1" ht="60" customHeight="1">
      <c r="A60" s="148">
        <v>5</v>
      </c>
      <c r="B60" s="531" t="str">
        <f>+B39</f>
        <v>Bryn Campbell</v>
      </c>
      <c r="C60" s="532"/>
      <c r="D60" s="149" t="s">
        <v>815</v>
      </c>
      <c r="E60" s="149">
        <v>6</v>
      </c>
      <c r="F60" s="487" t="str">
        <f>+B40</f>
        <v>Geordie Collaris</v>
      </c>
      <c r="G60" s="533"/>
      <c r="H60" s="166" t="s">
        <v>36</v>
      </c>
      <c r="I60" s="166" t="s">
        <v>399</v>
      </c>
      <c r="J60" s="150" t="s">
        <v>406</v>
      </c>
      <c r="K60" s="150"/>
      <c r="L60" s="151"/>
    </row>
    <row r="61" spans="1:23" s="106" customFormat="1" ht="60" customHeight="1">
      <c r="A61" s="148">
        <v>3</v>
      </c>
      <c r="B61" s="531" t="str">
        <f>+B37</f>
        <v>Alexander Scriba</v>
      </c>
      <c r="C61" s="532"/>
      <c r="D61" s="149" t="s">
        <v>815</v>
      </c>
      <c r="E61" s="149">
        <v>4</v>
      </c>
      <c r="F61" s="487" t="str">
        <f>+B38</f>
        <v>Neil van der Merwe</v>
      </c>
      <c r="G61" s="533"/>
      <c r="H61" s="166" t="s">
        <v>36</v>
      </c>
      <c r="I61" s="166" t="s">
        <v>21</v>
      </c>
      <c r="J61" s="150" t="s">
        <v>942</v>
      </c>
      <c r="K61" s="150"/>
      <c r="L61" s="151"/>
    </row>
    <row r="62" spans="1:23" s="106" customFormat="1" ht="60" customHeight="1" thickBot="1">
      <c r="A62" s="152">
        <v>1</v>
      </c>
      <c r="B62" s="534" t="str">
        <f>+B35</f>
        <v>Pieter van Wyk</v>
      </c>
      <c r="C62" s="535"/>
      <c r="D62" s="136" t="s">
        <v>815</v>
      </c>
      <c r="E62" s="136">
        <v>2</v>
      </c>
      <c r="F62" s="536" t="str">
        <f>+B36</f>
        <v>Louis Henning</v>
      </c>
      <c r="G62" s="537"/>
      <c r="H62" s="167" t="s">
        <v>36</v>
      </c>
      <c r="I62" s="167" t="s">
        <v>21</v>
      </c>
      <c r="J62" s="153" t="s">
        <v>406</v>
      </c>
      <c r="K62" s="153"/>
      <c r="L62" s="154"/>
    </row>
    <row r="63" spans="1:23" s="106" customFormat="1" ht="60" customHeight="1">
      <c r="G63" s="268"/>
      <c r="I63" s="420"/>
      <c r="K63" s="162"/>
      <c r="L63" s="421"/>
      <c r="M63" s="162"/>
      <c r="N63" s="162"/>
      <c r="O63" s="162"/>
      <c r="P63" s="269"/>
      <c r="Q63" s="270"/>
      <c r="T63" s="422"/>
      <c r="U63" s="422"/>
      <c r="V63" s="422"/>
      <c r="W63" s="271"/>
    </row>
    <row r="64" spans="1:23" s="106" customFormat="1" ht="60" customHeight="1" thickBot="1">
      <c r="A64" s="164"/>
      <c r="B64" s="10" t="s">
        <v>67</v>
      </c>
      <c r="C64" s="164"/>
      <c r="D64" s="165"/>
      <c r="E64" s="164"/>
      <c r="F64" s="164"/>
      <c r="G64" s="165"/>
      <c r="H64" s="165"/>
      <c r="I64" s="165"/>
      <c r="J64" s="164"/>
      <c r="K64" s="162"/>
      <c r="L64" s="162"/>
      <c r="M64" s="162"/>
      <c r="N64" s="162"/>
      <c r="O64" s="162"/>
      <c r="P64" s="162"/>
      <c r="Q64" s="162"/>
    </row>
    <row r="65" spans="1:17" s="105" customFormat="1" ht="60" customHeight="1">
      <c r="A65" s="125" t="s">
        <v>430</v>
      </c>
      <c r="B65" s="126" t="s">
        <v>86</v>
      </c>
      <c r="C65" s="127" t="str">
        <f>B66</f>
        <v>Henri Groenewald</v>
      </c>
      <c r="D65" s="127" t="str">
        <f>B67</f>
        <v>Piet Jordaan</v>
      </c>
      <c r="E65" s="127" t="str">
        <f>B68</f>
        <v>Matthew Velcich</v>
      </c>
      <c r="F65" s="127" t="str">
        <f>B69</f>
        <v>Mohammad Abraham</v>
      </c>
      <c r="G65" s="127" t="str">
        <f>B70</f>
        <v>Janco Rademeyer</v>
      </c>
      <c r="H65" s="127" t="str">
        <f>B71</f>
        <v>Mario Landman</v>
      </c>
      <c r="I65" s="126" t="s">
        <v>807</v>
      </c>
      <c r="J65" s="128" t="s">
        <v>808</v>
      </c>
      <c r="K65" s="159"/>
      <c r="L65" s="158"/>
      <c r="M65" s="159"/>
      <c r="N65" s="159"/>
      <c r="O65" s="159"/>
      <c r="P65" s="159"/>
      <c r="Q65" s="159"/>
    </row>
    <row r="66" spans="1:17" s="106" customFormat="1" ht="60" customHeight="1">
      <c r="A66" s="129">
        <v>1</v>
      </c>
      <c r="B66" s="242" t="s">
        <v>384</v>
      </c>
      <c r="C66" s="131"/>
      <c r="D66" s="132"/>
      <c r="E66" s="132"/>
      <c r="F66" s="132"/>
      <c r="G66" s="132"/>
      <c r="H66" s="132"/>
      <c r="I66" s="133">
        <f>SUM(C66:H66)</f>
        <v>0</v>
      </c>
      <c r="J66" s="236"/>
      <c r="K66" s="162"/>
      <c r="L66" s="161"/>
      <c r="M66" s="162"/>
      <c r="N66" s="162"/>
      <c r="O66" s="162"/>
      <c r="P66" s="162"/>
      <c r="Q66" s="162"/>
    </row>
    <row r="67" spans="1:17" s="106" customFormat="1" ht="60" customHeight="1">
      <c r="A67" s="129">
        <v>2</v>
      </c>
      <c r="B67" s="242" t="s">
        <v>369</v>
      </c>
      <c r="C67" s="132"/>
      <c r="D67" s="131"/>
      <c r="E67" s="132"/>
      <c r="F67" s="132"/>
      <c r="G67" s="132"/>
      <c r="H67" s="132"/>
      <c r="I67" s="133">
        <f t="shared" ref="I67:I71" si="2">SUM(C67:H67)</f>
        <v>0</v>
      </c>
      <c r="J67" s="236"/>
      <c r="K67" s="162"/>
      <c r="L67" s="161"/>
      <c r="M67" s="162"/>
      <c r="N67" s="162"/>
      <c r="O67" s="162"/>
      <c r="P67" s="162"/>
      <c r="Q67" s="162"/>
    </row>
    <row r="68" spans="1:17" s="106" customFormat="1" ht="60" customHeight="1">
      <c r="A68" s="129">
        <v>3</v>
      </c>
      <c r="B68" s="242" t="s">
        <v>892</v>
      </c>
      <c r="C68" s="132"/>
      <c r="D68" s="132"/>
      <c r="E68" s="131"/>
      <c r="F68" s="132"/>
      <c r="G68" s="132"/>
      <c r="H68" s="132"/>
      <c r="I68" s="133">
        <f t="shared" si="2"/>
        <v>0</v>
      </c>
      <c r="J68" s="236"/>
      <c r="K68" s="161"/>
      <c r="L68" s="161"/>
      <c r="M68" s="162"/>
      <c r="N68" s="162"/>
      <c r="O68" s="162"/>
      <c r="P68" s="162"/>
      <c r="Q68" s="162"/>
    </row>
    <row r="69" spans="1:17" s="106" customFormat="1" ht="60" customHeight="1">
      <c r="A69" s="129">
        <v>4</v>
      </c>
      <c r="B69" s="272" t="s">
        <v>893</v>
      </c>
      <c r="C69" s="132"/>
      <c r="D69" s="132"/>
      <c r="E69" s="132"/>
      <c r="F69" s="131"/>
      <c r="G69" s="132"/>
      <c r="H69" s="132"/>
      <c r="I69" s="133">
        <f t="shared" si="2"/>
        <v>0</v>
      </c>
      <c r="J69" s="236"/>
      <c r="K69" s="161"/>
      <c r="L69" s="161"/>
      <c r="M69" s="162"/>
      <c r="N69" s="162"/>
      <c r="O69" s="162"/>
      <c r="P69" s="162"/>
      <c r="Q69" s="162"/>
    </row>
    <row r="70" spans="1:17" s="106" customFormat="1" ht="60" customHeight="1">
      <c r="A70" s="129">
        <v>5</v>
      </c>
      <c r="B70" s="242" t="s">
        <v>370</v>
      </c>
      <c r="C70" s="132"/>
      <c r="D70" s="132"/>
      <c r="E70" s="132"/>
      <c r="F70" s="132"/>
      <c r="G70" s="131"/>
      <c r="H70" s="134"/>
      <c r="I70" s="133">
        <f t="shared" si="2"/>
        <v>0</v>
      </c>
      <c r="J70" s="236"/>
      <c r="K70" s="161"/>
      <c r="L70" s="161"/>
      <c r="M70" s="162"/>
      <c r="N70" s="162"/>
      <c r="O70" s="162"/>
      <c r="P70" s="162"/>
      <c r="Q70" s="162"/>
    </row>
    <row r="71" spans="1:17" s="106" customFormat="1" ht="60" customHeight="1" thickBot="1">
      <c r="A71" s="135">
        <v>6</v>
      </c>
      <c r="B71" s="243" t="s">
        <v>371</v>
      </c>
      <c r="C71" s="237"/>
      <c r="D71" s="237"/>
      <c r="E71" s="237"/>
      <c r="F71" s="237"/>
      <c r="G71" s="237"/>
      <c r="H71" s="238"/>
      <c r="I71" s="239">
        <f t="shared" si="2"/>
        <v>0</v>
      </c>
      <c r="J71" s="240"/>
      <c r="K71" s="162"/>
      <c r="L71" s="162"/>
      <c r="M71" s="162"/>
      <c r="N71" s="162"/>
      <c r="O71" s="162"/>
      <c r="P71" s="162"/>
      <c r="Q71" s="162"/>
    </row>
    <row r="72" spans="1:17" s="106" customFormat="1" ht="60" customHeight="1" thickBot="1">
      <c r="A72" s="196"/>
      <c r="B72" s="196"/>
      <c r="C72" s="196"/>
      <c r="D72" s="196"/>
      <c r="E72" s="196"/>
      <c r="F72" s="197"/>
      <c r="G72" s="197"/>
      <c r="H72" s="197"/>
      <c r="I72" s="197"/>
      <c r="J72" s="197"/>
      <c r="K72" s="162"/>
      <c r="L72" s="162"/>
    </row>
    <row r="73" spans="1:17" s="103" customFormat="1" ht="60" customHeight="1">
      <c r="A73" s="139" t="s">
        <v>809</v>
      </c>
      <c r="B73" s="140"/>
      <c r="C73" s="140"/>
      <c r="D73" s="140"/>
      <c r="E73" s="140"/>
      <c r="F73" s="140"/>
      <c r="G73" s="140"/>
      <c r="H73" s="140" t="s">
        <v>810</v>
      </c>
      <c r="I73" s="140" t="s">
        <v>811</v>
      </c>
      <c r="J73" s="141" t="s">
        <v>812</v>
      </c>
      <c r="K73" s="142" t="s">
        <v>813</v>
      </c>
      <c r="L73" s="143" t="s">
        <v>814</v>
      </c>
    </row>
    <row r="74" spans="1:17" s="106" customFormat="1" ht="60" customHeight="1">
      <c r="A74" s="148">
        <v>2</v>
      </c>
      <c r="B74" s="531" t="str">
        <f>+B67</f>
        <v>Piet Jordaan</v>
      </c>
      <c r="C74" s="532"/>
      <c r="D74" s="149" t="s">
        <v>815</v>
      </c>
      <c r="E74" s="149">
        <v>6</v>
      </c>
      <c r="F74" s="487" t="str">
        <f>+B71</f>
        <v>Mario Landman</v>
      </c>
      <c r="G74" s="533"/>
      <c r="H74" s="234" t="s">
        <v>927</v>
      </c>
      <c r="I74" s="234" t="s">
        <v>33</v>
      </c>
      <c r="J74" s="423" t="s">
        <v>406</v>
      </c>
      <c r="K74" s="150"/>
      <c r="L74" s="151"/>
    </row>
    <row r="75" spans="1:17" s="106" customFormat="1" ht="60" customHeight="1">
      <c r="A75" s="148">
        <v>3</v>
      </c>
      <c r="B75" s="531" t="str">
        <f>+B68</f>
        <v>Matthew Velcich</v>
      </c>
      <c r="C75" s="532"/>
      <c r="D75" s="149" t="s">
        <v>815</v>
      </c>
      <c r="E75" s="149">
        <v>5</v>
      </c>
      <c r="F75" s="487" t="str">
        <f>B70</f>
        <v>Janco Rademeyer</v>
      </c>
      <c r="G75" s="533"/>
      <c r="H75" s="234" t="s">
        <v>927</v>
      </c>
      <c r="I75" s="234" t="s">
        <v>401</v>
      </c>
      <c r="J75" s="423" t="s">
        <v>406</v>
      </c>
      <c r="K75" s="150"/>
      <c r="L75" s="151"/>
    </row>
    <row r="76" spans="1:17" s="106" customFormat="1" ht="60" customHeight="1">
      <c r="A76" s="148">
        <v>1</v>
      </c>
      <c r="B76" s="531" t="str">
        <f>+B66</f>
        <v>Henri Groenewald</v>
      </c>
      <c r="C76" s="532"/>
      <c r="D76" s="149" t="s">
        <v>815</v>
      </c>
      <c r="E76" s="149">
        <v>4</v>
      </c>
      <c r="F76" s="487" t="str">
        <f>+B69</f>
        <v>Mohammad Abraham</v>
      </c>
      <c r="G76" s="533"/>
      <c r="H76" s="234" t="s">
        <v>927</v>
      </c>
      <c r="I76" s="234" t="s">
        <v>44</v>
      </c>
      <c r="J76" s="423" t="s">
        <v>406</v>
      </c>
      <c r="K76" s="150"/>
      <c r="L76" s="151"/>
    </row>
    <row r="77" spans="1:17" s="106" customFormat="1" ht="60" customHeight="1">
      <c r="A77" s="148"/>
      <c r="B77" s="531"/>
      <c r="C77" s="532"/>
      <c r="D77" s="149"/>
      <c r="E77" s="149"/>
      <c r="F77" s="487"/>
      <c r="G77" s="533"/>
      <c r="H77" s="234"/>
      <c r="I77" s="234"/>
      <c r="J77" s="423"/>
      <c r="K77" s="150"/>
      <c r="L77" s="151"/>
    </row>
    <row r="78" spans="1:17" s="106" customFormat="1" ht="60" customHeight="1">
      <c r="A78" s="148">
        <v>3</v>
      </c>
      <c r="B78" s="531" t="str">
        <f>+B68</f>
        <v>Matthew Velcich</v>
      </c>
      <c r="C78" s="532"/>
      <c r="D78" s="149" t="s">
        <v>815</v>
      </c>
      <c r="E78" s="149">
        <v>6</v>
      </c>
      <c r="F78" s="487" t="str">
        <f>B71</f>
        <v>Mario Landman</v>
      </c>
      <c r="G78" s="533"/>
      <c r="H78" s="234" t="s">
        <v>928</v>
      </c>
      <c r="I78" s="234" t="s">
        <v>398</v>
      </c>
      <c r="J78" s="423" t="s">
        <v>943</v>
      </c>
      <c r="K78" s="150"/>
      <c r="L78" s="151"/>
    </row>
    <row r="79" spans="1:17" s="106" customFormat="1" ht="60" customHeight="1">
      <c r="A79" s="148">
        <v>2</v>
      </c>
      <c r="B79" s="531" t="str">
        <f>+B67</f>
        <v>Piet Jordaan</v>
      </c>
      <c r="C79" s="532"/>
      <c r="D79" s="149" t="s">
        <v>815</v>
      </c>
      <c r="E79" s="149">
        <v>4</v>
      </c>
      <c r="F79" s="487" t="str">
        <f>+B69</f>
        <v>Mohammad Abraham</v>
      </c>
      <c r="G79" s="533"/>
      <c r="H79" s="234" t="s">
        <v>928</v>
      </c>
      <c r="I79" s="234" t="s">
        <v>398</v>
      </c>
      <c r="J79" s="423" t="s">
        <v>942</v>
      </c>
      <c r="K79" s="150"/>
      <c r="L79" s="151"/>
    </row>
    <row r="80" spans="1:17" s="106" customFormat="1" ht="60" customHeight="1">
      <c r="A80" s="148">
        <v>1</v>
      </c>
      <c r="B80" s="531" t="str">
        <f>+B66</f>
        <v>Henri Groenewald</v>
      </c>
      <c r="C80" s="532"/>
      <c r="D80" s="149" t="s">
        <v>815</v>
      </c>
      <c r="E80" s="149">
        <v>5</v>
      </c>
      <c r="F80" s="487" t="str">
        <f>+B70</f>
        <v>Janco Rademeyer</v>
      </c>
      <c r="G80" s="533"/>
      <c r="H80" s="234" t="s">
        <v>928</v>
      </c>
      <c r="I80" s="401" t="s">
        <v>27</v>
      </c>
      <c r="J80" s="423" t="s">
        <v>942</v>
      </c>
      <c r="K80" s="150"/>
      <c r="L80" s="151"/>
    </row>
    <row r="81" spans="1:23" s="106" customFormat="1" ht="60" customHeight="1">
      <c r="A81" s="148"/>
      <c r="B81" s="531"/>
      <c r="C81" s="532"/>
      <c r="D81" s="149"/>
      <c r="E81" s="149"/>
      <c r="F81" s="487"/>
      <c r="G81" s="533"/>
      <c r="H81" s="234"/>
      <c r="I81" s="234"/>
      <c r="J81" s="423"/>
      <c r="K81" s="150"/>
      <c r="L81" s="151"/>
    </row>
    <row r="82" spans="1:23" s="106" customFormat="1" ht="60" customHeight="1">
      <c r="A82" s="148">
        <v>2</v>
      </c>
      <c r="B82" s="531" t="str">
        <f>+B67</f>
        <v>Piet Jordaan</v>
      </c>
      <c r="C82" s="532"/>
      <c r="D82" s="149" t="s">
        <v>815</v>
      </c>
      <c r="E82" s="149">
        <v>3</v>
      </c>
      <c r="F82" s="487" t="str">
        <f>+B68</f>
        <v>Matthew Velcich</v>
      </c>
      <c r="G82" s="533"/>
      <c r="H82" s="234" t="s">
        <v>928</v>
      </c>
      <c r="I82" s="234" t="s">
        <v>24</v>
      </c>
      <c r="J82" s="423" t="s">
        <v>942</v>
      </c>
      <c r="K82" s="150"/>
      <c r="L82" s="151"/>
    </row>
    <row r="83" spans="1:23" s="106" customFormat="1" ht="60" customHeight="1">
      <c r="A83" s="148">
        <v>1</v>
      </c>
      <c r="B83" s="531" t="str">
        <f>+B66</f>
        <v>Henri Groenewald</v>
      </c>
      <c r="C83" s="532"/>
      <c r="D83" s="149" t="s">
        <v>815</v>
      </c>
      <c r="E83" s="149">
        <v>6</v>
      </c>
      <c r="F83" s="487" t="str">
        <f>+B71</f>
        <v>Mario Landman</v>
      </c>
      <c r="G83" s="533"/>
      <c r="H83" s="234" t="s">
        <v>928</v>
      </c>
      <c r="I83" s="234" t="s">
        <v>24</v>
      </c>
      <c r="J83" s="423" t="s">
        <v>406</v>
      </c>
      <c r="K83" s="150"/>
      <c r="L83" s="151"/>
    </row>
    <row r="84" spans="1:23" s="106" customFormat="1" ht="60" customHeight="1">
      <c r="A84" s="148">
        <v>4</v>
      </c>
      <c r="B84" s="538" t="str">
        <f>+B69</f>
        <v>Mohammad Abraham</v>
      </c>
      <c r="C84" s="532"/>
      <c r="D84" s="149" t="s">
        <v>815</v>
      </c>
      <c r="E84" s="149">
        <v>5</v>
      </c>
      <c r="F84" s="487" t="str">
        <f>+B70</f>
        <v>Janco Rademeyer</v>
      </c>
      <c r="G84" s="533"/>
      <c r="H84" s="234" t="s">
        <v>928</v>
      </c>
      <c r="I84" s="401" t="s">
        <v>44</v>
      </c>
      <c r="J84" s="423" t="s">
        <v>406</v>
      </c>
      <c r="K84" s="150"/>
      <c r="L84" s="151"/>
    </row>
    <row r="85" spans="1:23" s="106" customFormat="1" ht="60" customHeight="1">
      <c r="A85" s="148"/>
      <c r="B85" s="538"/>
      <c r="C85" s="532"/>
      <c r="D85" s="149"/>
      <c r="E85" s="149"/>
      <c r="F85" s="487"/>
      <c r="G85" s="533"/>
      <c r="H85" s="234"/>
      <c r="I85" s="234"/>
      <c r="J85" s="423"/>
      <c r="K85" s="150"/>
      <c r="L85" s="151"/>
    </row>
    <row r="86" spans="1:23" s="106" customFormat="1" ht="60" customHeight="1">
      <c r="A86" s="148">
        <v>1</v>
      </c>
      <c r="B86" s="531" t="str">
        <f>+B66</f>
        <v>Henri Groenewald</v>
      </c>
      <c r="C86" s="532"/>
      <c r="D86" s="149" t="s">
        <v>815</v>
      </c>
      <c r="E86" s="149">
        <v>3</v>
      </c>
      <c r="F86" s="487" t="str">
        <f>B68</f>
        <v>Matthew Velcich</v>
      </c>
      <c r="G86" s="533"/>
      <c r="H86" s="234" t="s">
        <v>928</v>
      </c>
      <c r="I86" s="234" t="s">
        <v>30</v>
      </c>
      <c r="J86" s="423" t="s">
        <v>406</v>
      </c>
      <c r="K86" s="150"/>
      <c r="L86" s="151"/>
    </row>
    <row r="87" spans="1:23" s="106" customFormat="1" ht="60" customHeight="1">
      <c r="A87" s="148">
        <v>2</v>
      </c>
      <c r="B87" s="531" t="str">
        <f>B67</f>
        <v>Piet Jordaan</v>
      </c>
      <c r="C87" s="532"/>
      <c r="D87" s="149" t="s">
        <v>815</v>
      </c>
      <c r="E87" s="149">
        <v>5</v>
      </c>
      <c r="F87" s="487" t="str">
        <f>+B70</f>
        <v>Janco Rademeyer</v>
      </c>
      <c r="G87" s="533"/>
      <c r="H87" s="234" t="s">
        <v>928</v>
      </c>
      <c r="I87" s="234" t="s">
        <v>31</v>
      </c>
      <c r="J87" s="423" t="s">
        <v>942</v>
      </c>
      <c r="K87" s="150"/>
      <c r="L87" s="151"/>
    </row>
    <row r="88" spans="1:23" s="106" customFormat="1" ht="60" customHeight="1">
      <c r="A88" s="148">
        <v>4</v>
      </c>
      <c r="B88" s="531" t="str">
        <f>+B69</f>
        <v>Mohammad Abraham</v>
      </c>
      <c r="C88" s="532"/>
      <c r="D88" s="149" t="s">
        <v>815</v>
      </c>
      <c r="E88" s="149">
        <v>6</v>
      </c>
      <c r="F88" s="487" t="str">
        <f>B71</f>
        <v>Mario Landman</v>
      </c>
      <c r="G88" s="533"/>
      <c r="H88" s="234" t="s">
        <v>928</v>
      </c>
      <c r="I88" s="234" t="s">
        <v>31</v>
      </c>
      <c r="J88" s="423" t="s">
        <v>406</v>
      </c>
      <c r="K88" s="150"/>
      <c r="L88" s="151"/>
    </row>
    <row r="89" spans="1:23" s="106" customFormat="1" ht="60" customHeight="1">
      <c r="A89" s="148"/>
      <c r="B89" s="531"/>
      <c r="C89" s="532"/>
      <c r="D89" s="149"/>
      <c r="E89" s="149"/>
      <c r="F89" s="487"/>
      <c r="G89" s="533"/>
      <c r="H89" s="234"/>
      <c r="I89" s="234"/>
      <c r="J89" s="423"/>
      <c r="K89" s="150"/>
      <c r="L89" s="151"/>
    </row>
    <row r="90" spans="1:23" s="106" customFormat="1" ht="60" customHeight="1">
      <c r="A90" s="148">
        <v>5</v>
      </c>
      <c r="B90" s="531" t="str">
        <f>+B70</f>
        <v>Janco Rademeyer</v>
      </c>
      <c r="C90" s="532"/>
      <c r="D90" s="149" t="s">
        <v>815</v>
      </c>
      <c r="E90" s="149">
        <v>6</v>
      </c>
      <c r="F90" s="487" t="str">
        <f>+B71</f>
        <v>Mario Landman</v>
      </c>
      <c r="G90" s="533"/>
      <c r="H90" s="234" t="s">
        <v>36</v>
      </c>
      <c r="I90" s="234" t="s">
        <v>398</v>
      </c>
      <c r="J90" s="423" t="s">
        <v>942</v>
      </c>
      <c r="K90" s="150"/>
      <c r="L90" s="151"/>
    </row>
    <row r="91" spans="1:23" s="106" customFormat="1" ht="60" customHeight="1">
      <c r="A91" s="148">
        <v>3</v>
      </c>
      <c r="B91" s="531" t="str">
        <f>+B68</f>
        <v>Matthew Velcich</v>
      </c>
      <c r="C91" s="532"/>
      <c r="D91" s="149" t="s">
        <v>815</v>
      </c>
      <c r="E91" s="149">
        <v>4</v>
      </c>
      <c r="F91" s="487" t="str">
        <f>+B69</f>
        <v>Mohammad Abraham</v>
      </c>
      <c r="G91" s="533"/>
      <c r="H91" s="234" t="s">
        <v>36</v>
      </c>
      <c r="I91" s="234" t="s">
        <v>398</v>
      </c>
      <c r="J91" s="423" t="s">
        <v>406</v>
      </c>
      <c r="K91" s="150"/>
      <c r="L91" s="151"/>
    </row>
    <row r="92" spans="1:23" s="106" customFormat="1" ht="60" customHeight="1" thickBot="1">
      <c r="A92" s="152">
        <v>1</v>
      </c>
      <c r="B92" s="534" t="str">
        <f>+B66</f>
        <v>Henri Groenewald</v>
      </c>
      <c r="C92" s="535"/>
      <c r="D92" s="136" t="s">
        <v>815</v>
      </c>
      <c r="E92" s="136">
        <v>2</v>
      </c>
      <c r="F92" s="536" t="str">
        <f>+B67</f>
        <v>Piet Jordaan</v>
      </c>
      <c r="G92" s="537"/>
      <c r="H92" s="235" t="s">
        <v>36</v>
      </c>
      <c r="I92" s="235" t="s">
        <v>399</v>
      </c>
      <c r="J92" s="424" t="s">
        <v>942</v>
      </c>
      <c r="K92" s="153"/>
      <c r="L92" s="154"/>
    </row>
    <row r="93" spans="1:23" s="106" customFormat="1" ht="60" customHeight="1">
      <c r="G93" s="268"/>
      <c r="I93" s="420"/>
      <c r="K93" s="162"/>
      <c r="L93" s="421"/>
      <c r="M93" s="162"/>
      <c r="N93" s="162"/>
      <c r="O93" s="162"/>
      <c r="P93" s="269"/>
      <c r="Q93" s="270"/>
      <c r="T93" s="422"/>
      <c r="U93" s="422"/>
      <c r="V93" s="422"/>
      <c r="W93" s="271"/>
    </row>
    <row r="94" spans="1:23" s="106" customFormat="1" ht="60" customHeight="1" thickBot="1">
      <c r="A94" s="164"/>
      <c r="B94" s="10" t="s">
        <v>68</v>
      </c>
      <c r="C94" s="164"/>
      <c r="D94" s="165"/>
      <c r="E94" s="164"/>
      <c r="F94" s="164"/>
      <c r="G94" s="165"/>
      <c r="H94" s="165"/>
      <c r="I94" s="165"/>
      <c r="J94" s="164"/>
      <c r="K94" s="162"/>
      <c r="L94" s="162"/>
      <c r="M94" s="162"/>
      <c r="N94" s="162"/>
      <c r="O94" s="162"/>
      <c r="P94" s="162"/>
      <c r="Q94" s="162"/>
    </row>
    <row r="95" spans="1:23" s="105" customFormat="1" ht="60" customHeight="1">
      <c r="A95" s="125" t="s">
        <v>430</v>
      </c>
      <c r="B95" s="126" t="s">
        <v>86</v>
      </c>
      <c r="C95" s="127" t="str">
        <f>B96</f>
        <v>Corne Duvenhage</v>
      </c>
      <c r="D95" s="127" t="str">
        <f>B97</f>
        <v>Andrew Murray</v>
      </c>
      <c r="E95" s="127" t="str">
        <f>B98</f>
        <v>Daniel Milligan</v>
      </c>
      <c r="F95" s="127" t="str">
        <f>B99</f>
        <v>Duart Booysen</v>
      </c>
      <c r="G95" s="127" t="str">
        <f>B100</f>
        <v>Jean-Pierre van Wyk</v>
      </c>
      <c r="H95" s="126" t="s">
        <v>807</v>
      </c>
      <c r="I95" s="128" t="s">
        <v>808</v>
      </c>
    </row>
    <row r="96" spans="1:23" s="106" customFormat="1" ht="60" customHeight="1">
      <c r="A96" s="171">
        <v>1</v>
      </c>
      <c r="B96" s="242" t="s">
        <v>894</v>
      </c>
      <c r="C96" s="190"/>
      <c r="D96" s="191"/>
      <c r="E96" s="191"/>
      <c r="F96" s="191"/>
      <c r="G96" s="191"/>
      <c r="H96" s="191">
        <f>SUM(C96:G96)</f>
        <v>0</v>
      </c>
      <c r="I96" s="172">
        <f t="shared" ref="I96:I100" si="3">SUM(C96:G96)</f>
        <v>0</v>
      </c>
    </row>
    <row r="97" spans="1:12" s="106" customFormat="1" ht="60" customHeight="1">
      <c r="A97" s="171">
        <v>2</v>
      </c>
      <c r="B97" s="242" t="s">
        <v>372</v>
      </c>
      <c r="C97" s="191"/>
      <c r="D97" s="190"/>
      <c r="E97" s="191"/>
      <c r="F97" s="191"/>
      <c r="G97" s="191"/>
      <c r="H97" s="191">
        <f>SUM(C97:G97)</f>
        <v>0</v>
      </c>
      <c r="I97" s="172">
        <f t="shared" si="3"/>
        <v>0</v>
      </c>
    </row>
    <row r="98" spans="1:12" s="106" customFormat="1" ht="60" customHeight="1">
      <c r="A98" s="171">
        <v>3</v>
      </c>
      <c r="B98" s="242" t="s">
        <v>896</v>
      </c>
      <c r="C98" s="191"/>
      <c r="D98" s="191"/>
      <c r="E98" s="190"/>
      <c r="F98" s="191"/>
      <c r="G98" s="191"/>
      <c r="H98" s="191">
        <f>SUM(C98:G98)</f>
        <v>0</v>
      </c>
      <c r="I98" s="172">
        <f t="shared" si="3"/>
        <v>0</v>
      </c>
    </row>
    <row r="99" spans="1:12" s="106" customFormat="1" ht="60" customHeight="1">
      <c r="A99" s="171">
        <v>4</v>
      </c>
      <c r="B99" s="242" t="s">
        <v>388</v>
      </c>
      <c r="C99" s="191"/>
      <c r="D99" s="191"/>
      <c r="E99" s="191"/>
      <c r="F99" s="190"/>
      <c r="G99" s="191"/>
      <c r="H99" s="191">
        <f>SUM(C99:G99)</f>
        <v>0</v>
      </c>
      <c r="I99" s="172">
        <f t="shared" si="3"/>
        <v>0</v>
      </c>
    </row>
    <row r="100" spans="1:12" s="106" customFormat="1" ht="60" customHeight="1" thickBot="1">
      <c r="A100" s="173">
        <v>5</v>
      </c>
      <c r="B100" s="243" t="s">
        <v>373</v>
      </c>
      <c r="C100" s="193"/>
      <c r="D100" s="193"/>
      <c r="E100" s="193"/>
      <c r="F100" s="193"/>
      <c r="G100" s="194"/>
      <c r="H100" s="195">
        <f>SUM(C100:G100)</f>
        <v>0</v>
      </c>
      <c r="I100" s="175">
        <f t="shared" si="3"/>
        <v>0</v>
      </c>
    </row>
    <row r="101" spans="1:12" s="106" customFormat="1" ht="60" customHeight="1" thickBot="1">
      <c r="A101" s="196"/>
      <c r="B101" s="196"/>
      <c r="C101" s="196"/>
      <c r="D101" s="196"/>
      <c r="E101" s="196"/>
      <c r="F101" s="197"/>
      <c r="G101" s="197"/>
      <c r="H101" s="197"/>
      <c r="I101" s="197"/>
    </row>
    <row r="102" spans="1:12" s="106" customFormat="1" ht="60" customHeight="1" thickBot="1">
      <c r="A102" s="139" t="s">
        <v>809</v>
      </c>
      <c r="B102" s="140"/>
      <c r="C102" s="140"/>
      <c r="D102" s="140"/>
      <c r="E102" s="140"/>
      <c r="F102" s="140"/>
      <c r="G102" s="140"/>
      <c r="H102" s="140" t="s">
        <v>810</v>
      </c>
      <c r="I102" s="176" t="s">
        <v>811</v>
      </c>
      <c r="J102" s="177" t="s">
        <v>812</v>
      </c>
      <c r="K102" s="178" t="s">
        <v>813</v>
      </c>
      <c r="L102" s="179" t="s">
        <v>814</v>
      </c>
    </row>
    <row r="103" spans="1:12" s="106" customFormat="1" ht="60" customHeight="1">
      <c r="A103" s="144">
        <v>2</v>
      </c>
      <c r="B103" s="493" t="str">
        <f>+B97</f>
        <v>Andrew Murray</v>
      </c>
      <c r="C103" s="493"/>
      <c r="D103" s="145" t="s">
        <v>815</v>
      </c>
      <c r="E103" s="145">
        <v>4</v>
      </c>
      <c r="F103" s="494" t="str">
        <f>+B99</f>
        <v>Duart Booysen</v>
      </c>
      <c r="G103" s="495"/>
      <c r="H103" s="198" t="s">
        <v>927</v>
      </c>
      <c r="I103" s="146" t="s">
        <v>1</v>
      </c>
      <c r="J103" s="180" t="s">
        <v>406</v>
      </c>
      <c r="K103" s="181"/>
      <c r="L103" s="182"/>
    </row>
    <row r="104" spans="1:12" s="106" customFormat="1" ht="60" customHeight="1">
      <c r="A104" s="148">
        <v>3</v>
      </c>
      <c r="B104" s="483" t="str">
        <f>+B98</f>
        <v>Daniel Milligan</v>
      </c>
      <c r="C104" s="483"/>
      <c r="D104" s="149" t="s">
        <v>815</v>
      </c>
      <c r="E104" s="149">
        <v>5</v>
      </c>
      <c r="F104" s="485" t="str">
        <f>+B100</f>
        <v>Jean-Pierre van Wyk</v>
      </c>
      <c r="G104" s="486"/>
      <c r="H104" s="166" t="s">
        <v>927</v>
      </c>
      <c r="I104" s="423" t="s">
        <v>35</v>
      </c>
      <c r="J104" s="183" t="s">
        <v>945</v>
      </c>
      <c r="K104" s="184"/>
      <c r="L104" s="185"/>
    </row>
    <row r="105" spans="1:12" s="106" customFormat="1" ht="60" customHeight="1">
      <c r="A105" s="148">
        <v>1</v>
      </c>
      <c r="B105" s="483" t="str">
        <f>+B96</f>
        <v>Corne Duvenhage</v>
      </c>
      <c r="C105" s="484"/>
      <c r="D105" s="149" t="s">
        <v>815</v>
      </c>
      <c r="E105" s="149" t="s">
        <v>844</v>
      </c>
      <c r="F105" s="485" t="s">
        <v>844</v>
      </c>
      <c r="G105" s="486"/>
      <c r="H105" s="166"/>
      <c r="I105" s="150" t="s">
        <v>329</v>
      </c>
      <c r="J105" s="183" t="s">
        <v>329</v>
      </c>
      <c r="K105" s="184" t="s">
        <v>329</v>
      </c>
      <c r="L105" s="185"/>
    </row>
    <row r="106" spans="1:12" s="106" customFormat="1" ht="60" customHeight="1">
      <c r="A106" s="148">
        <v>1</v>
      </c>
      <c r="B106" s="483" t="str">
        <f>+B96</f>
        <v>Corne Duvenhage</v>
      </c>
      <c r="C106" s="484"/>
      <c r="D106" s="149" t="s">
        <v>815</v>
      </c>
      <c r="E106" s="149">
        <v>3</v>
      </c>
      <c r="F106" s="485" t="str">
        <f>+B98</f>
        <v>Daniel Milligan</v>
      </c>
      <c r="G106" s="486"/>
      <c r="H106" s="166" t="s">
        <v>928</v>
      </c>
      <c r="I106" s="150" t="s">
        <v>398</v>
      </c>
      <c r="J106" s="183" t="s">
        <v>406</v>
      </c>
      <c r="K106" s="184"/>
      <c r="L106" s="185"/>
    </row>
    <row r="107" spans="1:12" s="106" customFormat="1" ht="60" customHeight="1">
      <c r="A107" s="148">
        <v>4</v>
      </c>
      <c r="B107" s="483" t="str">
        <f>+B99</f>
        <v>Duart Booysen</v>
      </c>
      <c r="C107" s="484"/>
      <c r="D107" s="149" t="s">
        <v>815</v>
      </c>
      <c r="E107" s="149">
        <v>5</v>
      </c>
      <c r="F107" s="485" t="str">
        <f>+B100</f>
        <v>Jean-Pierre van Wyk</v>
      </c>
      <c r="G107" s="486"/>
      <c r="H107" s="166" t="s">
        <v>928</v>
      </c>
      <c r="I107" s="150" t="s">
        <v>399</v>
      </c>
      <c r="J107" s="183" t="s">
        <v>943</v>
      </c>
      <c r="K107" s="184"/>
      <c r="L107" s="185"/>
    </row>
    <row r="108" spans="1:12" s="106" customFormat="1" ht="60" customHeight="1">
      <c r="A108" s="148">
        <v>2</v>
      </c>
      <c r="B108" s="483" t="str">
        <f>+B97</f>
        <v>Andrew Murray</v>
      </c>
      <c r="C108" s="484"/>
      <c r="D108" s="149" t="s">
        <v>815</v>
      </c>
      <c r="E108" s="149" t="s">
        <v>844</v>
      </c>
      <c r="F108" s="485" t="s">
        <v>844</v>
      </c>
      <c r="G108" s="486"/>
      <c r="H108" s="166"/>
      <c r="I108" s="150" t="s">
        <v>329</v>
      </c>
      <c r="J108" s="183" t="s">
        <v>329</v>
      </c>
      <c r="K108" s="184" t="s">
        <v>329</v>
      </c>
      <c r="L108" s="185"/>
    </row>
    <row r="109" spans="1:12" s="106" customFormat="1" ht="60" customHeight="1">
      <c r="A109" s="148">
        <v>1</v>
      </c>
      <c r="B109" s="483" t="str">
        <f>+B96</f>
        <v>Corne Duvenhage</v>
      </c>
      <c r="C109" s="484"/>
      <c r="D109" s="149" t="s">
        <v>815</v>
      </c>
      <c r="E109" s="149">
        <v>4</v>
      </c>
      <c r="F109" s="485" t="str">
        <f>+B99</f>
        <v>Duart Booysen</v>
      </c>
      <c r="G109" s="486"/>
      <c r="H109" s="166" t="s">
        <v>928</v>
      </c>
      <c r="I109" s="150" t="s">
        <v>25</v>
      </c>
      <c r="J109" s="183" t="s">
        <v>942</v>
      </c>
      <c r="K109" s="184"/>
      <c r="L109" s="185"/>
    </row>
    <row r="110" spans="1:12" s="106" customFormat="1" ht="60" customHeight="1">
      <c r="A110" s="148">
        <v>2</v>
      </c>
      <c r="B110" s="488" t="str">
        <f>+B97</f>
        <v>Andrew Murray</v>
      </c>
      <c r="C110" s="486"/>
      <c r="D110" s="149" t="s">
        <v>815</v>
      </c>
      <c r="E110" s="149">
        <v>5</v>
      </c>
      <c r="F110" s="485" t="str">
        <f>+B100</f>
        <v>Jean-Pierre van Wyk</v>
      </c>
      <c r="G110" s="486"/>
      <c r="H110" s="166" t="s">
        <v>928</v>
      </c>
      <c r="I110" s="150" t="s">
        <v>25</v>
      </c>
      <c r="J110" s="183" t="s">
        <v>406</v>
      </c>
      <c r="K110" s="184"/>
      <c r="L110" s="185"/>
    </row>
    <row r="111" spans="1:12" s="106" customFormat="1" ht="60" customHeight="1">
      <c r="A111" s="148">
        <v>3</v>
      </c>
      <c r="B111" s="483" t="str">
        <f>B98</f>
        <v>Daniel Milligan</v>
      </c>
      <c r="C111" s="483"/>
      <c r="D111" s="149" t="s">
        <v>815</v>
      </c>
      <c r="E111" s="149" t="s">
        <v>844</v>
      </c>
      <c r="F111" s="485" t="s">
        <v>844</v>
      </c>
      <c r="G111" s="486"/>
      <c r="H111" s="166"/>
      <c r="I111" s="150" t="s">
        <v>329</v>
      </c>
      <c r="J111" s="183" t="s">
        <v>329</v>
      </c>
      <c r="K111" s="184" t="s">
        <v>329</v>
      </c>
      <c r="L111" s="185"/>
    </row>
    <row r="112" spans="1:12" s="106" customFormat="1" ht="60" customHeight="1">
      <c r="A112" s="148">
        <v>1</v>
      </c>
      <c r="B112" s="483" t="str">
        <f>+B96</f>
        <v>Corne Duvenhage</v>
      </c>
      <c r="C112" s="483"/>
      <c r="D112" s="149" t="s">
        <v>815</v>
      </c>
      <c r="E112" s="149">
        <v>5</v>
      </c>
      <c r="F112" s="487" t="str">
        <f>+B100</f>
        <v>Jean-Pierre van Wyk</v>
      </c>
      <c r="G112" s="487"/>
      <c r="H112" s="166" t="s">
        <v>928</v>
      </c>
      <c r="I112" s="150" t="s">
        <v>32</v>
      </c>
      <c r="J112" s="183" t="s">
        <v>942</v>
      </c>
      <c r="K112" s="184"/>
      <c r="L112" s="185"/>
    </row>
    <row r="113" spans="1:12" s="106" customFormat="1" ht="60" customHeight="1">
      <c r="A113" s="148">
        <v>2</v>
      </c>
      <c r="B113" s="483" t="str">
        <f>+B97</f>
        <v>Andrew Murray</v>
      </c>
      <c r="C113" s="483"/>
      <c r="D113" s="149" t="s">
        <v>815</v>
      </c>
      <c r="E113" s="149">
        <v>3</v>
      </c>
      <c r="F113" s="487" t="str">
        <f>+B98</f>
        <v>Daniel Milligan</v>
      </c>
      <c r="G113" s="487"/>
      <c r="H113" s="166" t="s">
        <v>928</v>
      </c>
      <c r="I113" s="150" t="s">
        <v>32</v>
      </c>
      <c r="J113" s="183" t="s">
        <v>406</v>
      </c>
      <c r="K113" s="184"/>
      <c r="L113" s="185"/>
    </row>
    <row r="114" spans="1:12" s="106" customFormat="1" ht="60" customHeight="1">
      <c r="A114" s="148">
        <v>4</v>
      </c>
      <c r="B114" s="483" t="str">
        <f>+B99</f>
        <v>Duart Booysen</v>
      </c>
      <c r="C114" s="484"/>
      <c r="D114" s="149" t="s">
        <v>815</v>
      </c>
      <c r="E114" s="149" t="s">
        <v>844</v>
      </c>
      <c r="F114" s="485" t="s">
        <v>844</v>
      </c>
      <c r="G114" s="486"/>
      <c r="H114" s="166"/>
      <c r="I114" s="150" t="s">
        <v>329</v>
      </c>
      <c r="J114" s="183" t="s">
        <v>329</v>
      </c>
      <c r="K114" s="184" t="s">
        <v>329</v>
      </c>
      <c r="L114" s="185"/>
    </row>
    <row r="115" spans="1:12" s="106" customFormat="1" ht="60" customHeight="1">
      <c r="A115" s="148">
        <v>5</v>
      </c>
      <c r="B115" s="483" t="str">
        <f>+B100</f>
        <v>Jean-Pierre van Wyk</v>
      </c>
      <c r="C115" s="484"/>
      <c r="D115" s="149" t="s">
        <v>815</v>
      </c>
      <c r="E115" s="149" t="s">
        <v>844</v>
      </c>
      <c r="F115" s="485" t="s">
        <v>844</v>
      </c>
      <c r="G115" s="486"/>
      <c r="H115" s="166"/>
      <c r="I115" s="150" t="s">
        <v>329</v>
      </c>
      <c r="J115" s="183" t="s">
        <v>329</v>
      </c>
      <c r="K115" s="184" t="s">
        <v>329</v>
      </c>
      <c r="L115" s="185"/>
    </row>
    <row r="116" spans="1:12" s="106" customFormat="1" ht="60" customHeight="1">
      <c r="A116" s="148">
        <v>3</v>
      </c>
      <c r="B116" s="483" t="str">
        <f>+B98</f>
        <v>Daniel Milligan</v>
      </c>
      <c r="C116" s="484"/>
      <c r="D116" s="149" t="s">
        <v>815</v>
      </c>
      <c r="E116" s="149">
        <v>4</v>
      </c>
      <c r="F116" s="485" t="str">
        <f>+B99</f>
        <v>Duart Booysen</v>
      </c>
      <c r="G116" s="486"/>
      <c r="H116" s="166" t="s">
        <v>36</v>
      </c>
      <c r="I116" s="150" t="s">
        <v>397</v>
      </c>
      <c r="J116" s="183" t="s">
        <v>942</v>
      </c>
      <c r="K116" s="184"/>
      <c r="L116" s="185"/>
    </row>
    <row r="117" spans="1:12" s="106" customFormat="1" ht="60" customHeight="1" thickBot="1">
      <c r="A117" s="152">
        <v>1</v>
      </c>
      <c r="B117" s="591" t="str">
        <f>+B96</f>
        <v>Corne Duvenhage</v>
      </c>
      <c r="C117" s="592"/>
      <c r="D117" s="136" t="s">
        <v>815</v>
      </c>
      <c r="E117" s="136">
        <v>2</v>
      </c>
      <c r="F117" s="481" t="str">
        <f>+B97</f>
        <v>Andrew Murray</v>
      </c>
      <c r="G117" s="482"/>
      <c r="H117" s="167" t="s">
        <v>36</v>
      </c>
      <c r="I117" s="153" t="s">
        <v>397</v>
      </c>
      <c r="J117" s="186" t="s">
        <v>406</v>
      </c>
      <c r="K117" s="187"/>
      <c r="L117" s="188"/>
    </row>
    <row r="118" spans="1:12" s="106" customFormat="1" ht="60" customHeight="1" thickBot="1">
      <c r="A118" s="164"/>
      <c r="B118" s="10" t="s">
        <v>69</v>
      </c>
      <c r="C118" s="164"/>
      <c r="D118" s="165"/>
      <c r="E118" s="164"/>
      <c r="F118" s="164"/>
      <c r="G118" s="165"/>
      <c r="H118" s="165"/>
      <c r="I118" s="164"/>
    </row>
    <row r="119" spans="1:12" s="105" customFormat="1" ht="60" customHeight="1">
      <c r="A119" s="125" t="s">
        <v>430</v>
      </c>
      <c r="B119" s="126" t="s">
        <v>86</v>
      </c>
      <c r="C119" s="127" t="str">
        <f>B120</f>
        <v>Ruan Duvenhage</v>
      </c>
      <c r="D119" s="127" t="str">
        <f>B121</f>
        <v>Wean van der Merwe</v>
      </c>
      <c r="E119" s="127" t="str">
        <f>B122</f>
        <v>Rigardt Bester</v>
      </c>
      <c r="F119" s="127" t="str">
        <f>B123</f>
        <v>Dino de Sousa</v>
      </c>
      <c r="G119" s="127" t="str">
        <f>B124</f>
        <v>Jarrod Waters</v>
      </c>
      <c r="H119" s="126" t="s">
        <v>807</v>
      </c>
      <c r="I119" s="128" t="s">
        <v>808</v>
      </c>
    </row>
    <row r="120" spans="1:12" s="106" customFormat="1" ht="60" customHeight="1">
      <c r="A120" s="171">
        <v>1</v>
      </c>
      <c r="B120" s="242" t="s">
        <v>895</v>
      </c>
      <c r="C120" s="190"/>
      <c r="D120" s="191"/>
      <c r="E120" s="191"/>
      <c r="F120" s="191"/>
      <c r="G120" s="191"/>
      <c r="H120" s="191">
        <f>SUM(C120:G120)</f>
        <v>0</v>
      </c>
      <c r="I120" s="172">
        <f t="shared" ref="I120:I124" si="4">SUM(C120:G120)</f>
        <v>0</v>
      </c>
    </row>
    <row r="121" spans="1:12" s="106" customFormat="1" ht="60" customHeight="1">
      <c r="A121" s="171">
        <v>2</v>
      </c>
      <c r="B121" s="242" t="s">
        <v>897</v>
      </c>
      <c r="C121" s="191"/>
      <c r="D121" s="190"/>
      <c r="E121" s="191"/>
      <c r="F121" s="191"/>
      <c r="G121" s="191"/>
      <c r="H121" s="191">
        <f>SUM(C121:G121)</f>
        <v>0</v>
      </c>
      <c r="I121" s="172">
        <f t="shared" si="4"/>
        <v>0</v>
      </c>
    </row>
    <row r="122" spans="1:12" s="106" customFormat="1" ht="60" customHeight="1">
      <c r="A122" s="171">
        <v>3</v>
      </c>
      <c r="B122" s="242" t="s">
        <v>898</v>
      </c>
      <c r="C122" s="191"/>
      <c r="D122" s="191"/>
      <c r="E122" s="190"/>
      <c r="F122" s="191"/>
      <c r="G122" s="191"/>
      <c r="H122" s="191">
        <f>SUM(C122:G122)</f>
        <v>0</v>
      </c>
      <c r="I122" s="172">
        <f t="shared" si="4"/>
        <v>0</v>
      </c>
    </row>
    <row r="123" spans="1:12" s="106" customFormat="1" ht="60" customHeight="1">
      <c r="A123" s="171">
        <v>4</v>
      </c>
      <c r="B123" s="242" t="s">
        <v>899</v>
      </c>
      <c r="C123" s="191"/>
      <c r="D123" s="191"/>
      <c r="E123" s="191"/>
      <c r="F123" s="190"/>
      <c r="G123" s="191"/>
      <c r="H123" s="191">
        <f>SUM(C123:G123)</f>
        <v>0</v>
      </c>
      <c r="I123" s="172">
        <f t="shared" si="4"/>
        <v>0</v>
      </c>
    </row>
    <row r="124" spans="1:12" s="106" customFormat="1" ht="60" customHeight="1" thickBot="1">
      <c r="A124" s="173">
        <v>5</v>
      </c>
      <c r="B124" s="243" t="s">
        <v>900</v>
      </c>
      <c r="C124" s="193"/>
      <c r="D124" s="193"/>
      <c r="E124" s="193"/>
      <c r="F124" s="193"/>
      <c r="G124" s="194"/>
      <c r="H124" s="195">
        <f>SUM(C124:G124)</f>
        <v>0</v>
      </c>
      <c r="I124" s="175">
        <f t="shared" si="4"/>
        <v>0</v>
      </c>
    </row>
    <row r="125" spans="1:12" s="106" customFormat="1" ht="60" customHeight="1" thickBot="1">
      <c r="A125" s="196"/>
      <c r="B125" s="196"/>
      <c r="C125" s="196"/>
      <c r="D125" s="196"/>
      <c r="E125" s="196"/>
      <c r="F125" s="197"/>
      <c r="G125" s="197"/>
      <c r="H125" s="197"/>
      <c r="I125" s="197"/>
    </row>
    <row r="126" spans="1:12" s="106" customFormat="1" ht="60" customHeight="1" thickBot="1">
      <c r="A126" s="139" t="s">
        <v>809</v>
      </c>
      <c r="B126" s="140"/>
      <c r="C126" s="140"/>
      <c r="D126" s="140"/>
      <c r="E126" s="140"/>
      <c r="F126" s="140"/>
      <c r="G126" s="140"/>
      <c r="H126" s="140" t="s">
        <v>810</v>
      </c>
      <c r="I126" s="176" t="s">
        <v>811</v>
      </c>
      <c r="J126" s="177" t="s">
        <v>812</v>
      </c>
      <c r="K126" s="178" t="s">
        <v>813</v>
      </c>
      <c r="L126" s="179" t="s">
        <v>814</v>
      </c>
    </row>
    <row r="127" spans="1:12" s="106" customFormat="1" ht="60" customHeight="1">
      <c r="A127" s="144">
        <v>2</v>
      </c>
      <c r="B127" s="493" t="str">
        <f>+B121</f>
        <v>Wean van der Merwe</v>
      </c>
      <c r="C127" s="493"/>
      <c r="D127" s="145" t="s">
        <v>815</v>
      </c>
      <c r="E127" s="145">
        <v>4</v>
      </c>
      <c r="F127" s="494" t="str">
        <f>+B123</f>
        <v>Dino de Sousa</v>
      </c>
      <c r="G127" s="495"/>
      <c r="H127" s="198" t="s">
        <v>927</v>
      </c>
      <c r="I127" s="146" t="s">
        <v>8</v>
      </c>
      <c r="J127" s="180" t="s">
        <v>406</v>
      </c>
      <c r="K127" s="181"/>
      <c r="L127" s="182"/>
    </row>
    <row r="128" spans="1:12" s="106" customFormat="1" ht="60" customHeight="1">
      <c r="A128" s="148">
        <v>3</v>
      </c>
      <c r="B128" s="483" t="str">
        <f>+B122</f>
        <v>Rigardt Bester</v>
      </c>
      <c r="C128" s="483"/>
      <c r="D128" s="149" t="s">
        <v>815</v>
      </c>
      <c r="E128" s="149">
        <v>5</v>
      </c>
      <c r="F128" s="485" t="str">
        <f>+B124</f>
        <v>Jarrod Waters</v>
      </c>
      <c r="G128" s="486"/>
      <c r="H128" s="166" t="s">
        <v>927</v>
      </c>
      <c r="I128" s="150" t="s">
        <v>9</v>
      </c>
      <c r="J128" s="183" t="s">
        <v>406</v>
      </c>
      <c r="K128" s="184"/>
      <c r="L128" s="185"/>
    </row>
    <row r="129" spans="1:12" s="106" customFormat="1" ht="60" customHeight="1">
      <c r="A129" s="148">
        <v>1</v>
      </c>
      <c r="B129" s="483" t="str">
        <f>+B120</f>
        <v>Ruan Duvenhage</v>
      </c>
      <c r="C129" s="484"/>
      <c r="D129" s="149" t="s">
        <v>815</v>
      </c>
      <c r="E129" s="149" t="s">
        <v>844</v>
      </c>
      <c r="F129" s="485" t="s">
        <v>844</v>
      </c>
      <c r="G129" s="486"/>
      <c r="H129" s="166"/>
      <c r="I129" s="150" t="s">
        <v>329</v>
      </c>
      <c r="J129" s="183" t="s">
        <v>329</v>
      </c>
      <c r="K129" s="184" t="s">
        <v>329</v>
      </c>
      <c r="L129" s="185"/>
    </row>
    <row r="130" spans="1:12" s="106" customFormat="1" ht="60" customHeight="1">
      <c r="A130" s="148">
        <v>1</v>
      </c>
      <c r="B130" s="483" t="str">
        <f>+B120</f>
        <v>Ruan Duvenhage</v>
      </c>
      <c r="C130" s="484"/>
      <c r="D130" s="149" t="s">
        <v>815</v>
      </c>
      <c r="E130" s="149">
        <v>3</v>
      </c>
      <c r="F130" s="485" t="str">
        <f>+B122</f>
        <v>Rigardt Bester</v>
      </c>
      <c r="G130" s="486"/>
      <c r="H130" s="166" t="s">
        <v>928</v>
      </c>
      <c r="I130" s="150" t="s">
        <v>399</v>
      </c>
      <c r="J130" s="183" t="s">
        <v>942</v>
      </c>
      <c r="K130" s="184"/>
      <c r="L130" s="185"/>
    </row>
    <row r="131" spans="1:12" s="106" customFormat="1" ht="60" customHeight="1">
      <c r="A131" s="148">
        <v>4</v>
      </c>
      <c r="B131" s="483" t="str">
        <f>+B123</f>
        <v>Dino de Sousa</v>
      </c>
      <c r="C131" s="484"/>
      <c r="D131" s="149" t="s">
        <v>815</v>
      </c>
      <c r="E131" s="149">
        <v>5</v>
      </c>
      <c r="F131" s="485" t="str">
        <f>+B124</f>
        <v>Jarrod Waters</v>
      </c>
      <c r="G131" s="486"/>
      <c r="H131" s="166" t="s">
        <v>928</v>
      </c>
      <c r="I131" s="150" t="s">
        <v>399</v>
      </c>
      <c r="J131" s="183" t="s">
        <v>406</v>
      </c>
      <c r="K131" s="184"/>
      <c r="L131" s="185"/>
    </row>
    <row r="132" spans="1:12" s="106" customFormat="1" ht="60" customHeight="1">
      <c r="A132" s="148">
        <v>2</v>
      </c>
      <c r="B132" s="483" t="str">
        <f>+B121</f>
        <v>Wean van der Merwe</v>
      </c>
      <c r="C132" s="484"/>
      <c r="D132" s="149" t="s">
        <v>815</v>
      </c>
      <c r="E132" s="149" t="s">
        <v>844</v>
      </c>
      <c r="F132" s="485" t="s">
        <v>844</v>
      </c>
      <c r="G132" s="486"/>
      <c r="H132" s="166"/>
      <c r="I132" s="150" t="s">
        <v>329</v>
      </c>
      <c r="J132" s="183" t="s">
        <v>329</v>
      </c>
      <c r="K132" s="184" t="s">
        <v>329</v>
      </c>
      <c r="L132" s="185"/>
    </row>
    <row r="133" spans="1:12" s="106" customFormat="1" ht="60" customHeight="1">
      <c r="A133" s="148">
        <v>1</v>
      </c>
      <c r="B133" s="483" t="str">
        <f>+B120</f>
        <v>Ruan Duvenhage</v>
      </c>
      <c r="C133" s="484"/>
      <c r="D133" s="149" t="s">
        <v>815</v>
      </c>
      <c r="E133" s="149">
        <v>4</v>
      </c>
      <c r="F133" s="485" t="str">
        <f>+B123</f>
        <v>Dino de Sousa</v>
      </c>
      <c r="G133" s="486"/>
      <c r="H133" s="166" t="s">
        <v>928</v>
      </c>
      <c r="I133" s="150" t="s">
        <v>26</v>
      </c>
      <c r="J133" s="183" t="s">
        <v>942</v>
      </c>
      <c r="K133" s="184"/>
      <c r="L133" s="185"/>
    </row>
    <row r="134" spans="1:12" s="106" customFormat="1" ht="60" customHeight="1">
      <c r="A134" s="148">
        <v>2</v>
      </c>
      <c r="B134" s="488" t="str">
        <f>+B121</f>
        <v>Wean van der Merwe</v>
      </c>
      <c r="C134" s="486"/>
      <c r="D134" s="149" t="s">
        <v>815</v>
      </c>
      <c r="E134" s="149">
        <v>5</v>
      </c>
      <c r="F134" s="485" t="str">
        <f>+B124</f>
        <v>Jarrod Waters</v>
      </c>
      <c r="G134" s="486"/>
      <c r="H134" s="166" t="s">
        <v>928</v>
      </c>
      <c r="I134" s="150" t="s">
        <v>26</v>
      </c>
      <c r="J134" s="183" t="s">
        <v>406</v>
      </c>
      <c r="K134" s="184"/>
      <c r="L134" s="185"/>
    </row>
    <row r="135" spans="1:12" s="106" customFormat="1" ht="60" customHeight="1">
      <c r="A135" s="148">
        <v>3</v>
      </c>
      <c r="B135" s="483" t="str">
        <f>B122</f>
        <v>Rigardt Bester</v>
      </c>
      <c r="C135" s="483"/>
      <c r="D135" s="149" t="s">
        <v>815</v>
      </c>
      <c r="E135" s="149" t="s">
        <v>844</v>
      </c>
      <c r="F135" s="485" t="s">
        <v>844</v>
      </c>
      <c r="G135" s="486"/>
      <c r="H135" s="166"/>
      <c r="I135" s="150" t="s">
        <v>329</v>
      </c>
      <c r="J135" s="183" t="s">
        <v>329</v>
      </c>
      <c r="K135" s="184" t="s">
        <v>329</v>
      </c>
      <c r="L135" s="185"/>
    </row>
    <row r="136" spans="1:12" s="106" customFormat="1" ht="60" customHeight="1">
      <c r="A136" s="148">
        <v>1</v>
      </c>
      <c r="B136" s="483" t="str">
        <f>+B120</f>
        <v>Ruan Duvenhage</v>
      </c>
      <c r="C136" s="483"/>
      <c r="D136" s="149" t="s">
        <v>815</v>
      </c>
      <c r="E136" s="149">
        <v>5</v>
      </c>
      <c r="F136" s="487" t="str">
        <f>+B124</f>
        <v>Jarrod Waters</v>
      </c>
      <c r="G136" s="487"/>
      <c r="H136" s="166" t="s">
        <v>928</v>
      </c>
      <c r="I136" s="150" t="s">
        <v>33</v>
      </c>
      <c r="J136" s="183" t="s">
        <v>942</v>
      </c>
      <c r="K136" s="184"/>
      <c r="L136" s="185"/>
    </row>
    <row r="137" spans="1:12" s="106" customFormat="1" ht="60" customHeight="1">
      <c r="A137" s="148">
        <v>2</v>
      </c>
      <c r="B137" s="483" t="str">
        <f>+B121</f>
        <v>Wean van der Merwe</v>
      </c>
      <c r="C137" s="483"/>
      <c r="D137" s="149" t="s">
        <v>815</v>
      </c>
      <c r="E137" s="149">
        <v>3</v>
      </c>
      <c r="F137" s="487" t="str">
        <f>+B122</f>
        <v>Rigardt Bester</v>
      </c>
      <c r="G137" s="487"/>
      <c r="H137" s="166" t="s">
        <v>928</v>
      </c>
      <c r="I137" s="150" t="s">
        <v>33</v>
      </c>
      <c r="J137" s="183" t="s">
        <v>406</v>
      </c>
      <c r="K137" s="184"/>
      <c r="L137" s="185"/>
    </row>
    <row r="138" spans="1:12" s="106" customFormat="1" ht="60" customHeight="1">
      <c r="A138" s="148">
        <v>4</v>
      </c>
      <c r="B138" s="483" t="str">
        <f>+B123</f>
        <v>Dino de Sousa</v>
      </c>
      <c r="C138" s="484"/>
      <c r="D138" s="149" t="s">
        <v>815</v>
      </c>
      <c r="E138" s="149" t="s">
        <v>844</v>
      </c>
      <c r="F138" s="485" t="s">
        <v>844</v>
      </c>
      <c r="G138" s="486"/>
      <c r="H138" s="166"/>
      <c r="I138" s="150" t="s">
        <v>329</v>
      </c>
      <c r="J138" s="183" t="s">
        <v>329</v>
      </c>
      <c r="K138" s="184" t="s">
        <v>329</v>
      </c>
      <c r="L138" s="185"/>
    </row>
    <row r="139" spans="1:12" s="106" customFormat="1" ht="60" customHeight="1">
      <c r="A139" s="148">
        <v>5</v>
      </c>
      <c r="B139" s="483" t="str">
        <f>+B124</f>
        <v>Jarrod Waters</v>
      </c>
      <c r="C139" s="484"/>
      <c r="D139" s="149" t="s">
        <v>815</v>
      </c>
      <c r="E139" s="149" t="s">
        <v>844</v>
      </c>
      <c r="F139" s="485" t="s">
        <v>844</v>
      </c>
      <c r="G139" s="486"/>
      <c r="H139" s="166"/>
      <c r="I139" s="150" t="s">
        <v>329</v>
      </c>
      <c r="J139" s="183" t="s">
        <v>329</v>
      </c>
      <c r="K139" s="184" t="s">
        <v>329</v>
      </c>
      <c r="L139" s="185"/>
    </row>
    <row r="140" spans="1:12" s="106" customFormat="1" ht="60" customHeight="1">
      <c r="A140" s="148">
        <v>3</v>
      </c>
      <c r="B140" s="483" t="str">
        <f>+B122</f>
        <v>Rigardt Bester</v>
      </c>
      <c r="C140" s="484"/>
      <c r="D140" s="149" t="s">
        <v>815</v>
      </c>
      <c r="E140" s="149">
        <v>4</v>
      </c>
      <c r="F140" s="485" t="str">
        <f>+B123</f>
        <v>Dino de Sousa</v>
      </c>
      <c r="G140" s="486"/>
      <c r="H140" s="166" t="s">
        <v>36</v>
      </c>
      <c r="I140" s="150" t="s">
        <v>77</v>
      </c>
      <c r="J140" s="183" t="s">
        <v>942</v>
      </c>
      <c r="K140" s="184"/>
      <c r="L140" s="185"/>
    </row>
    <row r="141" spans="1:12" s="106" customFormat="1" ht="60" customHeight="1" thickBot="1">
      <c r="A141" s="152">
        <v>1</v>
      </c>
      <c r="B141" s="591" t="str">
        <f>+B120</f>
        <v>Ruan Duvenhage</v>
      </c>
      <c r="C141" s="592"/>
      <c r="D141" s="136" t="s">
        <v>815</v>
      </c>
      <c r="E141" s="136">
        <v>2</v>
      </c>
      <c r="F141" s="481" t="str">
        <f>+B121</f>
        <v>Wean van der Merwe</v>
      </c>
      <c r="G141" s="482"/>
      <c r="H141" s="167" t="s">
        <v>36</v>
      </c>
      <c r="I141" s="153" t="s">
        <v>77</v>
      </c>
      <c r="J141" s="186" t="s">
        <v>406</v>
      </c>
      <c r="K141" s="187"/>
      <c r="L141" s="188"/>
    </row>
    <row r="142" spans="1:12">
      <c r="G142" s="409"/>
      <c r="H142" s="409"/>
      <c r="I142" s="409"/>
      <c r="J142" s="409"/>
    </row>
    <row r="143" spans="1:12" s="106" customFormat="1" ht="60" customHeight="1" thickBot="1">
      <c r="A143" s="220"/>
      <c r="B143" s="259" t="s">
        <v>947</v>
      </c>
      <c r="C143" s="257"/>
      <c r="D143" s="220"/>
      <c r="E143" s="220"/>
      <c r="F143" s="221"/>
      <c r="G143" s="258"/>
      <c r="H143" s="221"/>
      <c r="I143" s="221"/>
      <c r="J143" s="222"/>
      <c r="K143" s="222"/>
      <c r="L143" s="222"/>
    </row>
    <row r="144" spans="1:12" s="106" customFormat="1" ht="60" customHeight="1" thickBot="1">
      <c r="A144" s="260" t="s">
        <v>883</v>
      </c>
      <c r="B144" s="576"/>
      <c r="C144" s="576"/>
      <c r="D144" s="261" t="s">
        <v>815</v>
      </c>
      <c r="E144" s="261" t="s">
        <v>62</v>
      </c>
      <c r="F144" s="577"/>
      <c r="G144" s="578"/>
      <c r="H144" s="262" t="s">
        <v>36</v>
      </c>
      <c r="I144" s="263" t="s">
        <v>27</v>
      </c>
      <c r="J144" s="264" t="s">
        <v>406</v>
      </c>
      <c r="K144" s="265"/>
      <c r="L144" s="266"/>
    </row>
    <row r="145" spans="1:12" s="106" customFormat="1" ht="60" customHeight="1" thickBot="1">
      <c r="A145" s="260" t="s">
        <v>901</v>
      </c>
      <c r="B145" s="576"/>
      <c r="C145" s="576"/>
      <c r="D145" s="261" t="s">
        <v>815</v>
      </c>
      <c r="E145" s="261" t="s">
        <v>81</v>
      </c>
      <c r="F145" s="577"/>
      <c r="G145" s="578"/>
      <c r="H145" s="262" t="s">
        <v>36</v>
      </c>
      <c r="I145" s="263" t="s">
        <v>26</v>
      </c>
      <c r="J145" s="264" t="s">
        <v>406</v>
      </c>
      <c r="K145" s="265"/>
      <c r="L145" s="266"/>
    </row>
    <row r="146" spans="1:12" s="106" customFormat="1" ht="60" customHeight="1" thickBot="1">
      <c r="A146" s="260" t="s">
        <v>902</v>
      </c>
      <c r="B146" s="576"/>
      <c r="C146" s="576"/>
      <c r="D146" s="261" t="s">
        <v>815</v>
      </c>
      <c r="E146" s="261" t="s">
        <v>882</v>
      </c>
      <c r="F146" s="577"/>
      <c r="G146" s="578"/>
      <c r="H146" s="262" t="s">
        <v>36</v>
      </c>
      <c r="I146" s="263" t="s">
        <v>25</v>
      </c>
      <c r="J146" s="264" t="s">
        <v>406</v>
      </c>
      <c r="K146" s="265"/>
      <c r="L146" s="266"/>
    </row>
    <row r="147" spans="1:12" s="106" customFormat="1" ht="60" customHeight="1" thickBot="1">
      <c r="A147" s="260" t="s">
        <v>878</v>
      </c>
      <c r="B147" s="576"/>
      <c r="C147" s="576"/>
      <c r="D147" s="261" t="s">
        <v>815</v>
      </c>
      <c r="E147" s="261" t="s">
        <v>903</v>
      </c>
      <c r="F147" s="577"/>
      <c r="G147" s="578"/>
      <c r="H147" s="262" t="s">
        <v>36</v>
      </c>
      <c r="I147" s="263" t="s">
        <v>24</v>
      </c>
      <c r="J147" s="264" t="s">
        <v>406</v>
      </c>
      <c r="K147" s="265"/>
      <c r="L147" s="266"/>
    </row>
  </sheetData>
  <mergeCells count="186">
    <mergeCell ref="B14:C14"/>
    <mergeCell ref="F14:G14"/>
    <mergeCell ref="B15:C15"/>
    <mergeCell ref="F15:G15"/>
    <mergeCell ref="B16:C16"/>
    <mergeCell ref="F16:G16"/>
    <mergeCell ref="A2:J2"/>
    <mergeCell ref="A1:J1"/>
    <mergeCell ref="B13:C13"/>
    <mergeCell ref="F13:G13"/>
    <mergeCell ref="B20:C20"/>
    <mergeCell ref="F20:G20"/>
    <mergeCell ref="B21:C21"/>
    <mergeCell ref="F21:G21"/>
    <mergeCell ref="B22:C22"/>
    <mergeCell ref="F22:G22"/>
    <mergeCell ref="B17:C17"/>
    <mergeCell ref="F17:G17"/>
    <mergeCell ref="B18:C18"/>
    <mergeCell ref="F18:G18"/>
    <mergeCell ref="B19:C19"/>
    <mergeCell ref="F19:G19"/>
    <mergeCell ref="B26:C26"/>
    <mergeCell ref="F26:G26"/>
    <mergeCell ref="B27:C27"/>
    <mergeCell ref="F27:G27"/>
    <mergeCell ref="B28:C28"/>
    <mergeCell ref="F28:G28"/>
    <mergeCell ref="B23:C23"/>
    <mergeCell ref="F23:G23"/>
    <mergeCell ref="B24:C24"/>
    <mergeCell ref="F24:G24"/>
    <mergeCell ref="B25:C25"/>
    <mergeCell ref="F25:G25"/>
    <mergeCell ref="B43:C43"/>
    <mergeCell ref="F43:G43"/>
    <mergeCell ref="B44:C44"/>
    <mergeCell ref="F44:G44"/>
    <mergeCell ref="B45:C45"/>
    <mergeCell ref="F45:G45"/>
    <mergeCell ref="B29:C29"/>
    <mergeCell ref="F29:G29"/>
    <mergeCell ref="B30:C30"/>
    <mergeCell ref="F30:G30"/>
    <mergeCell ref="B31:C31"/>
    <mergeCell ref="F31:G31"/>
    <mergeCell ref="B49:C49"/>
    <mergeCell ref="F49:G49"/>
    <mergeCell ref="B50:C50"/>
    <mergeCell ref="F50:G50"/>
    <mergeCell ref="B51:C51"/>
    <mergeCell ref="F51:G51"/>
    <mergeCell ref="B46:C46"/>
    <mergeCell ref="F46:G46"/>
    <mergeCell ref="B47:C47"/>
    <mergeCell ref="F47:G47"/>
    <mergeCell ref="B48:C48"/>
    <mergeCell ref="F48:G48"/>
    <mergeCell ref="B55:C55"/>
    <mergeCell ref="F55:G55"/>
    <mergeCell ref="B56:C56"/>
    <mergeCell ref="F56:G56"/>
    <mergeCell ref="B57:C57"/>
    <mergeCell ref="F57:G57"/>
    <mergeCell ref="B52:C52"/>
    <mergeCell ref="F52:G52"/>
    <mergeCell ref="B53:C53"/>
    <mergeCell ref="F53:G53"/>
    <mergeCell ref="B54:C54"/>
    <mergeCell ref="F54:G54"/>
    <mergeCell ref="B61:C61"/>
    <mergeCell ref="F61:G61"/>
    <mergeCell ref="B62:C62"/>
    <mergeCell ref="F62:G62"/>
    <mergeCell ref="B58:C58"/>
    <mergeCell ref="F58:G58"/>
    <mergeCell ref="B59:C59"/>
    <mergeCell ref="F59:G59"/>
    <mergeCell ref="B60:C60"/>
    <mergeCell ref="F60:G60"/>
    <mergeCell ref="B77:C77"/>
    <mergeCell ref="F77:G77"/>
    <mergeCell ref="B78:C78"/>
    <mergeCell ref="F78:G78"/>
    <mergeCell ref="B79:C79"/>
    <mergeCell ref="F79:G79"/>
    <mergeCell ref="B74:C74"/>
    <mergeCell ref="F74:G74"/>
    <mergeCell ref="B75:C75"/>
    <mergeCell ref="F75:G75"/>
    <mergeCell ref="B76:C76"/>
    <mergeCell ref="F76:G76"/>
    <mergeCell ref="B83:C83"/>
    <mergeCell ref="F83:G83"/>
    <mergeCell ref="B84:C84"/>
    <mergeCell ref="F84:G84"/>
    <mergeCell ref="B85:C85"/>
    <mergeCell ref="F85:G85"/>
    <mergeCell ref="B80:C80"/>
    <mergeCell ref="F80:G80"/>
    <mergeCell ref="B81:C81"/>
    <mergeCell ref="F81:G81"/>
    <mergeCell ref="B82:C82"/>
    <mergeCell ref="F82:G82"/>
    <mergeCell ref="B89:C89"/>
    <mergeCell ref="F89:G89"/>
    <mergeCell ref="B90:C90"/>
    <mergeCell ref="F90:G90"/>
    <mergeCell ref="B91:C91"/>
    <mergeCell ref="F91:G91"/>
    <mergeCell ref="B86:C86"/>
    <mergeCell ref="F86:G86"/>
    <mergeCell ref="B87:C87"/>
    <mergeCell ref="F87:G87"/>
    <mergeCell ref="B88:C88"/>
    <mergeCell ref="F88:G88"/>
    <mergeCell ref="B127:C127"/>
    <mergeCell ref="F127:G127"/>
    <mergeCell ref="B128:C128"/>
    <mergeCell ref="F128:G128"/>
    <mergeCell ref="B129:C129"/>
    <mergeCell ref="F129:G129"/>
    <mergeCell ref="B92:C92"/>
    <mergeCell ref="F92:G92"/>
    <mergeCell ref="B104:C104"/>
    <mergeCell ref="F104:G104"/>
    <mergeCell ref="F110:G110"/>
    <mergeCell ref="B111:C111"/>
    <mergeCell ref="F111:G111"/>
    <mergeCell ref="B112:C112"/>
    <mergeCell ref="F112:G112"/>
    <mergeCell ref="B113:C113"/>
    <mergeCell ref="F113:G113"/>
    <mergeCell ref="B114:C114"/>
    <mergeCell ref="F114:G114"/>
    <mergeCell ref="B115:C115"/>
    <mergeCell ref="F115:G115"/>
    <mergeCell ref="B116:C116"/>
    <mergeCell ref="F116:G116"/>
    <mergeCell ref="B117:C117"/>
    <mergeCell ref="B133:C133"/>
    <mergeCell ref="F133:G133"/>
    <mergeCell ref="B134:C134"/>
    <mergeCell ref="F134:G134"/>
    <mergeCell ref="B135:C135"/>
    <mergeCell ref="F135:G135"/>
    <mergeCell ref="B130:C130"/>
    <mergeCell ref="F130:G130"/>
    <mergeCell ref="B131:C131"/>
    <mergeCell ref="F131:G131"/>
    <mergeCell ref="B132:C132"/>
    <mergeCell ref="F132:G132"/>
    <mergeCell ref="F139:G139"/>
    <mergeCell ref="B140:C140"/>
    <mergeCell ref="F140:G140"/>
    <mergeCell ref="F141:G141"/>
    <mergeCell ref="B136:C136"/>
    <mergeCell ref="F136:G136"/>
    <mergeCell ref="B137:C137"/>
    <mergeCell ref="F137:G137"/>
    <mergeCell ref="B138:C138"/>
    <mergeCell ref="F138:G138"/>
    <mergeCell ref="F117:G117"/>
    <mergeCell ref="B147:C147"/>
    <mergeCell ref="F147:G147"/>
    <mergeCell ref="B141:C141"/>
    <mergeCell ref="B103:C103"/>
    <mergeCell ref="F103:G103"/>
    <mergeCell ref="B105:C105"/>
    <mergeCell ref="F105:G105"/>
    <mergeCell ref="B106:C106"/>
    <mergeCell ref="F106:G106"/>
    <mergeCell ref="B107:C107"/>
    <mergeCell ref="F107:G107"/>
    <mergeCell ref="B108:C108"/>
    <mergeCell ref="F108:G108"/>
    <mergeCell ref="B109:C109"/>
    <mergeCell ref="F109:G109"/>
    <mergeCell ref="B110:C110"/>
    <mergeCell ref="B144:C144"/>
    <mergeCell ref="F144:G144"/>
    <mergeCell ref="B145:C145"/>
    <mergeCell ref="F145:G145"/>
    <mergeCell ref="B146:C146"/>
    <mergeCell ref="F146:G146"/>
    <mergeCell ref="B139:C139"/>
  </mergeCells>
  <phoneticPr fontId="0" type="noConversion"/>
  <pageMargins left="0.47244094488188981" right="0.35433070866141736" top="0.51181102362204722" bottom="0.15748031496062992" header="0.51181102362204722" footer="0.11811023622047245"/>
  <pageSetup paperSize="9" scale="10" orientation="portrait" r:id="rId1"/>
  <headerFooter alignWithMargins="0"/>
  <ignoredErrors>
    <ignoredError sqref="F22" formula="1"/>
  </ignoredErrors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workbookViewId="0">
      <selection activeCell="D27" sqref="D27"/>
    </sheetView>
  </sheetViews>
  <sheetFormatPr defaultRowHeight="27"/>
  <cols>
    <col min="1" max="1" width="9.140625" style="23"/>
    <col min="2" max="2" width="43.140625" style="23" bestFit="1" customWidth="1"/>
    <col min="3" max="3" width="9.140625" style="23"/>
    <col min="4" max="4" width="10.28515625" style="23" customWidth="1"/>
    <col min="5" max="5" width="38.5703125" style="23" bestFit="1" customWidth="1"/>
    <col min="6" max="16384" width="9.140625" style="23"/>
  </cols>
  <sheetData>
    <row r="1" spans="1:6" s="24" customFormat="1" ht="30" customHeight="1">
      <c r="A1" s="24" t="s">
        <v>798</v>
      </c>
    </row>
    <row r="2" spans="1:6" s="24" customFormat="1" ht="30" customHeight="1"/>
    <row r="3" spans="1:6" s="24" customFormat="1" ht="29.25">
      <c r="A3" s="24" t="s">
        <v>73</v>
      </c>
      <c r="D3" s="24" t="s">
        <v>74</v>
      </c>
    </row>
    <row r="5" spans="1:6" ht="31.5">
      <c r="A5" s="168">
        <v>1</v>
      </c>
      <c r="B5" s="168" t="s">
        <v>391</v>
      </c>
      <c r="D5" s="119">
        <v>1</v>
      </c>
      <c r="E5" s="119"/>
      <c r="F5" s="23" t="s">
        <v>48</v>
      </c>
    </row>
    <row r="6" spans="1:6" ht="31.5">
      <c r="A6" s="168">
        <v>2</v>
      </c>
      <c r="B6" s="168" t="s">
        <v>390</v>
      </c>
      <c r="D6" s="119">
        <v>2</v>
      </c>
      <c r="E6" s="119"/>
      <c r="F6" s="23" t="s">
        <v>48</v>
      </c>
    </row>
    <row r="7" spans="1:6" ht="31.5">
      <c r="A7" s="168">
        <v>3</v>
      </c>
      <c r="B7" s="168" t="s">
        <v>392</v>
      </c>
      <c r="D7" s="119">
        <v>3</v>
      </c>
      <c r="E7" s="119"/>
      <c r="F7" s="23" t="s">
        <v>48</v>
      </c>
    </row>
    <row r="8" spans="1:6" ht="31.5">
      <c r="A8" s="168">
        <v>4</v>
      </c>
      <c r="B8" s="168" t="s">
        <v>376</v>
      </c>
      <c r="D8" s="119">
        <v>4</v>
      </c>
      <c r="E8" s="119"/>
    </row>
    <row r="9" spans="1:6" ht="31.5">
      <c r="A9" s="168">
        <v>5</v>
      </c>
      <c r="B9" s="168" t="s">
        <v>377</v>
      </c>
      <c r="D9" s="119">
        <v>5</v>
      </c>
      <c r="E9" s="119"/>
    </row>
    <row r="10" spans="1:6" ht="31.5">
      <c r="A10" s="168">
        <v>6</v>
      </c>
      <c r="B10" s="168" t="s">
        <v>378</v>
      </c>
      <c r="D10" s="119">
        <v>6</v>
      </c>
      <c r="E10" s="120"/>
    </row>
    <row r="11" spans="1:6" ht="31.5">
      <c r="A11" s="168">
        <v>7</v>
      </c>
      <c r="B11" s="168" t="s">
        <v>904</v>
      </c>
      <c r="D11" s="119">
        <v>7</v>
      </c>
      <c r="E11" s="120"/>
    </row>
    <row r="12" spans="1:6" ht="31.5">
      <c r="A12" s="168">
        <v>8</v>
      </c>
      <c r="B12" s="168" t="s">
        <v>393</v>
      </c>
      <c r="D12" s="119">
        <v>8</v>
      </c>
      <c r="E12" s="120"/>
    </row>
    <row r="13" spans="1:6" ht="31.5">
      <c r="A13" s="168">
        <v>9</v>
      </c>
      <c r="B13" s="168" t="s">
        <v>394</v>
      </c>
      <c r="D13" s="119">
        <v>9</v>
      </c>
      <c r="E13" s="119"/>
    </row>
    <row r="14" spans="1:6" ht="31.5">
      <c r="A14" s="168">
        <v>10</v>
      </c>
      <c r="B14" s="168" t="s">
        <v>905</v>
      </c>
      <c r="D14" s="119">
        <v>10</v>
      </c>
      <c r="E14" s="119"/>
    </row>
    <row r="15" spans="1:6" ht="31.5">
      <c r="A15" s="168">
        <v>11</v>
      </c>
      <c r="B15" s="168" t="s">
        <v>906</v>
      </c>
      <c r="D15" s="119">
        <v>11</v>
      </c>
      <c r="E15" s="119"/>
    </row>
    <row r="16" spans="1:6" ht="31.5">
      <c r="A16" s="168">
        <v>12</v>
      </c>
      <c r="B16" s="168" t="s">
        <v>395</v>
      </c>
      <c r="D16" s="119">
        <v>12</v>
      </c>
      <c r="E16" s="119"/>
    </row>
    <row r="17" spans="1:5" ht="31.5">
      <c r="A17" s="168">
        <v>13</v>
      </c>
      <c r="B17" s="168" t="s">
        <v>907</v>
      </c>
      <c r="D17" s="119">
        <v>13</v>
      </c>
      <c r="E17" s="119"/>
    </row>
    <row r="18" spans="1:5" ht="31.5">
      <c r="A18" s="168">
        <v>14</v>
      </c>
      <c r="B18" s="168" t="s">
        <v>908</v>
      </c>
      <c r="D18" s="119">
        <v>14</v>
      </c>
      <c r="E18" s="120"/>
    </row>
    <row r="19" spans="1:5" ht="31.5">
      <c r="A19" s="168">
        <v>15</v>
      </c>
      <c r="B19" s="168" t="s">
        <v>382</v>
      </c>
      <c r="D19" s="119">
        <v>15</v>
      </c>
      <c r="E19" s="120"/>
    </row>
    <row r="20" spans="1:5" ht="31.5">
      <c r="A20" s="168">
        <v>16</v>
      </c>
      <c r="B20" s="168" t="s">
        <v>383</v>
      </c>
      <c r="D20" s="119">
        <v>16</v>
      </c>
      <c r="E20" s="120"/>
    </row>
    <row r="21" spans="1:5" ht="31.5">
      <c r="A21" s="168">
        <v>17</v>
      </c>
      <c r="B21" s="168" t="s">
        <v>380</v>
      </c>
      <c r="D21" s="119">
        <v>17</v>
      </c>
      <c r="E21" s="120"/>
    </row>
    <row r="22" spans="1:5" ht="31.5">
      <c r="A22" s="168">
        <v>18</v>
      </c>
      <c r="B22" s="169" t="s">
        <v>396</v>
      </c>
      <c r="D22" s="119">
        <v>18</v>
      </c>
      <c r="E22" s="120"/>
    </row>
    <row r="23" spans="1:5" ht="31.5">
      <c r="A23" s="168">
        <v>19</v>
      </c>
      <c r="B23" s="168" t="s">
        <v>1203</v>
      </c>
      <c r="D23" s="119">
        <v>19</v>
      </c>
      <c r="E23" s="120"/>
    </row>
    <row r="24" spans="1:5">
      <c r="D24" s="23" t="s">
        <v>1187</v>
      </c>
    </row>
    <row r="25" spans="1:5">
      <c r="D25" s="23" t="s">
        <v>1206</v>
      </c>
    </row>
  </sheetData>
  <sortState ref="B21:B26">
    <sortCondition ref="B21"/>
  </sortState>
  <pageMargins left="0.7" right="0.7" top="0.75" bottom="0.75" header="0.3" footer="0.3"/>
  <pageSetup scale="77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9"/>
  <sheetViews>
    <sheetView zoomScale="50" zoomScaleNormal="50" zoomScaleSheetLayoutView="50" workbookViewId="0">
      <selection activeCell="D98" sqref="D98"/>
    </sheetView>
  </sheetViews>
  <sheetFormatPr defaultRowHeight="26.25"/>
  <cols>
    <col min="1" max="1" width="9.5703125" style="5" customWidth="1"/>
    <col min="2" max="2" width="30.7109375" style="418" customWidth="1"/>
    <col min="3" max="7" width="30.7109375" style="4" customWidth="1"/>
    <col min="8" max="8" width="28.42578125" style="4" customWidth="1"/>
    <col min="9" max="9" width="18.140625" style="4" bestFit="1" customWidth="1"/>
    <col min="10" max="10" width="16.140625" style="4" bestFit="1" customWidth="1"/>
    <col min="11" max="11" width="18.140625" style="418" customWidth="1"/>
    <col min="12" max="12" width="40.7109375" style="418" customWidth="1"/>
    <col min="13" max="16384" width="9.140625" style="418"/>
  </cols>
  <sheetData>
    <row r="1" spans="1:23" s="7" customFormat="1" ht="54.75">
      <c r="A1" s="489" t="s">
        <v>798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23" s="415" customFormat="1" ht="60" customHeight="1">
      <c r="A2" s="599" t="s">
        <v>4</v>
      </c>
      <c r="B2" s="600"/>
      <c r="C2" s="600"/>
      <c r="D2" s="600"/>
      <c r="E2" s="600"/>
      <c r="F2" s="600"/>
      <c r="G2" s="600"/>
      <c r="H2" s="600"/>
      <c r="I2" s="600"/>
      <c r="J2" s="600"/>
    </row>
    <row r="3" spans="1:23" s="192" customFormat="1" ht="60" customHeight="1">
      <c r="A3" s="416"/>
      <c r="B3" s="273" t="s">
        <v>52</v>
      </c>
      <c r="C3" s="416"/>
      <c r="D3" s="417"/>
      <c r="E3" s="416"/>
      <c r="F3" s="416"/>
      <c r="G3" s="417"/>
      <c r="H3" s="417"/>
      <c r="I3" s="416"/>
    </row>
    <row r="4" spans="1:23" s="21" customFormat="1" ht="29.25" customHeight="1" thickBot="1">
      <c r="G4" s="456"/>
      <c r="I4" s="457"/>
      <c r="J4" s="458"/>
      <c r="K4" s="459"/>
      <c r="L4" s="460"/>
      <c r="M4" s="459"/>
      <c r="N4" s="459"/>
      <c r="O4" s="461"/>
      <c r="P4" s="462"/>
      <c r="Q4" s="463"/>
      <c r="T4" s="464"/>
      <c r="U4" s="464"/>
      <c r="V4" s="464"/>
      <c r="W4" s="465"/>
    </row>
    <row r="5" spans="1:23" s="21" customFormat="1" ht="15" hidden="1" customHeight="1">
      <c r="A5" s="466"/>
      <c r="B5" s="466"/>
      <c r="C5" s="466"/>
      <c r="D5" s="467"/>
      <c r="E5" s="466"/>
      <c r="F5" s="466"/>
      <c r="G5" s="467"/>
      <c r="H5" s="467"/>
      <c r="I5" s="467"/>
      <c r="J5" s="466"/>
      <c r="K5" s="459"/>
      <c r="L5" s="459"/>
      <c r="M5" s="459"/>
      <c r="N5" s="459"/>
      <c r="O5" s="459"/>
      <c r="P5" s="459"/>
      <c r="Q5" s="459"/>
    </row>
    <row r="6" spans="1:23" s="105" customFormat="1" ht="60" customHeight="1">
      <c r="A6" s="125" t="s">
        <v>430</v>
      </c>
      <c r="B6" s="126" t="s">
        <v>86</v>
      </c>
      <c r="C6" s="127" t="str">
        <f>B7</f>
        <v>Luthando Mathebula</v>
      </c>
      <c r="D6" s="127" t="str">
        <f>B8</f>
        <v>Callan Hall</v>
      </c>
      <c r="E6" s="127" t="str">
        <f>B9</f>
        <v>Jason Lazarus</v>
      </c>
      <c r="F6" s="127" t="str">
        <f>B10</f>
        <v>Nico Ras</v>
      </c>
      <c r="G6" s="127" t="str">
        <f>B11</f>
        <v>Barry Coetzee</v>
      </c>
      <c r="H6" s="127" t="str">
        <f>B12</f>
        <v>Heinrich Groenewald</v>
      </c>
      <c r="I6" s="126" t="s">
        <v>807</v>
      </c>
      <c r="J6" s="128" t="s">
        <v>808</v>
      </c>
      <c r="K6" s="159"/>
      <c r="L6" s="158"/>
      <c r="M6" s="159"/>
      <c r="N6" s="159"/>
      <c r="O6" s="159"/>
      <c r="P6" s="159"/>
      <c r="Q6" s="159"/>
    </row>
    <row r="7" spans="1:23" s="106" customFormat="1" ht="60" customHeight="1">
      <c r="A7" s="129">
        <v>1</v>
      </c>
      <c r="B7" s="242" t="s">
        <v>391</v>
      </c>
      <c r="C7" s="131"/>
      <c r="D7" s="132"/>
      <c r="E7" s="132"/>
      <c r="F7" s="132"/>
      <c r="G7" s="132"/>
      <c r="H7" s="132"/>
      <c r="I7" s="133">
        <f>SUM(C7:H7)</f>
        <v>0</v>
      </c>
      <c r="J7" s="236"/>
      <c r="K7" s="162"/>
      <c r="L7" s="161"/>
      <c r="M7" s="162"/>
      <c r="N7" s="162"/>
      <c r="O7" s="162"/>
      <c r="P7" s="162"/>
      <c r="Q7" s="162"/>
    </row>
    <row r="8" spans="1:23" s="106" customFormat="1" ht="60" customHeight="1">
      <c r="A8" s="129">
        <v>2</v>
      </c>
      <c r="B8" s="242" t="s">
        <v>390</v>
      </c>
      <c r="C8" s="132"/>
      <c r="D8" s="131"/>
      <c r="E8" s="132"/>
      <c r="F8" s="132"/>
      <c r="G8" s="132"/>
      <c r="H8" s="132"/>
      <c r="I8" s="133">
        <f t="shared" ref="I8:I12" si="0">SUM(C8:H8)</f>
        <v>0</v>
      </c>
      <c r="J8" s="236"/>
      <c r="K8" s="162"/>
      <c r="L8" s="161"/>
      <c r="M8" s="162"/>
      <c r="N8" s="162"/>
      <c r="O8" s="162"/>
      <c r="P8" s="162"/>
      <c r="Q8" s="162"/>
    </row>
    <row r="9" spans="1:23" s="106" customFormat="1" ht="60" customHeight="1">
      <c r="A9" s="129">
        <v>3</v>
      </c>
      <c r="B9" s="242" t="s">
        <v>392</v>
      </c>
      <c r="C9" s="132"/>
      <c r="D9" s="132"/>
      <c r="E9" s="131"/>
      <c r="F9" s="132"/>
      <c r="G9" s="132"/>
      <c r="H9" s="132"/>
      <c r="I9" s="133">
        <f t="shared" si="0"/>
        <v>0</v>
      </c>
      <c r="J9" s="236"/>
      <c r="K9" s="161"/>
      <c r="L9" s="161"/>
      <c r="M9" s="162"/>
      <c r="N9" s="162"/>
      <c r="O9" s="162"/>
      <c r="P9" s="162"/>
      <c r="Q9" s="162"/>
    </row>
    <row r="10" spans="1:23" s="106" customFormat="1" ht="60" customHeight="1">
      <c r="A10" s="129">
        <v>4</v>
      </c>
      <c r="B10" s="242" t="s">
        <v>376</v>
      </c>
      <c r="C10" s="132"/>
      <c r="D10" s="132"/>
      <c r="E10" s="132"/>
      <c r="F10" s="131"/>
      <c r="G10" s="132"/>
      <c r="H10" s="132"/>
      <c r="I10" s="133">
        <f t="shared" si="0"/>
        <v>0</v>
      </c>
      <c r="J10" s="236"/>
      <c r="K10" s="161"/>
      <c r="L10" s="161"/>
      <c r="M10" s="162"/>
      <c r="N10" s="162"/>
      <c r="O10" s="162"/>
      <c r="P10" s="162"/>
      <c r="Q10" s="162"/>
    </row>
    <row r="11" spans="1:23" s="106" customFormat="1" ht="60" customHeight="1">
      <c r="A11" s="129">
        <v>5</v>
      </c>
      <c r="B11" s="242" t="s">
        <v>377</v>
      </c>
      <c r="C11" s="132"/>
      <c r="D11" s="132"/>
      <c r="E11" s="132"/>
      <c r="F11" s="132"/>
      <c r="G11" s="131"/>
      <c r="H11" s="134"/>
      <c r="I11" s="133">
        <f t="shared" si="0"/>
        <v>0</v>
      </c>
      <c r="J11" s="236"/>
      <c r="K11" s="161"/>
      <c r="L11" s="161"/>
      <c r="M11" s="162"/>
      <c r="N11" s="162"/>
      <c r="O11" s="162"/>
      <c r="P11" s="162"/>
      <c r="Q11" s="162"/>
    </row>
    <row r="12" spans="1:23" s="106" customFormat="1" ht="60" customHeight="1" thickBot="1">
      <c r="A12" s="135">
        <v>6</v>
      </c>
      <c r="B12" s="243" t="s">
        <v>378</v>
      </c>
      <c r="C12" s="237"/>
      <c r="D12" s="237"/>
      <c r="E12" s="237"/>
      <c r="F12" s="237"/>
      <c r="G12" s="237"/>
      <c r="H12" s="238"/>
      <c r="I12" s="239">
        <f t="shared" si="0"/>
        <v>0</v>
      </c>
      <c r="J12" s="240"/>
      <c r="K12" s="162"/>
      <c r="L12" s="162"/>
      <c r="M12" s="162"/>
      <c r="N12" s="162"/>
      <c r="O12" s="162"/>
      <c r="P12" s="162"/>
      <c r="Q12" s="162"/>
    </row>
    <row r="13" spans="1:23" s="106" customFormat="1" ht="60" customHeight="1" thickBot="1">
      <c r="A13" s="196"/>
      <c r="B13" s="196"/>
      <c r="C13" s="196"/>
      <c r="D13" s="196"/>
      <c r="E13" s="196"/>
      <c r="F13" s="197"/>
      <c r="G13" s="197"/>
      <c r="H13" s="197"/>
      <c r="I13" s="197"/>
      <c r="J13" s="197"/>
      <c r="K13" s="162"/>
      <c r="L13" s="162"/>
    </row>
    <row r="14" spans="1:23" s="103" customFormat="1" ht="60" customHeight="1">
      <c r="A14" s="139" t="s">
        <v>809</v>
      </c>
      <c r="B14" s="140"/>
      <c r="C14" s="140"/>
      <c r="D14" s="140"/>
      <c r="E14" s="140"/>
      <c r="F14" s="140"/>
      <c r="G14" s="140"/>
      <c r="H14" s="140" t="s">
        <v>810</v>
      </c>
      <c r="I14" s="140" t="s">
        <v>811</v>
      </c>
      <c r="J14" s="141" t="s">
        <v>812</v>
      </c>
      <c r="K14" s="142" t="s">
        <v>813</v>
      </c>
      <c r="L14" s="143" t="s">
        <v>814</v>
      </c>
    </row>
    <row r="15" spans="1:23" s="106" customFormat="1" ht="60" customHeight="1">
      <c r="A15" s="148">
        <v>2</v>
      </c>
      <c r="B15" s="531" t="str">
        <f>+B8</f>
        <v>Callan Hall</v>
      </c>
      <c r="C15" s="532"/>
      <c r="D15" s="440" t="s">
        <v>815</v>
      </c>
      <c r="E15" s="440">
        <v>6</v>
      </c>
      <c r="F15" s="487" t="str">
        <f>+B12</f>
        <v>Heinrich Groenewald</v>
      </c>
      <c r="G15" s="533"/>
      <c r="H15" s="442" t="s">
        <v>42</v>
      </c>
      <c r="I15" s="442" t="s">
        <v>33</v>
      </c>
      <c r="J15" s="150" t="s">
        <v>407</v>
      </c>
      <c r="K15" s="150"/>
      <c r="L15" s="151"/>
    </row>
    <row r="16" spans="1:23" s="106" customFormat="1" ht="60" customHeight="1">
      <c r="A16" s="148">
        <v>3</v>
      </c>
      <c r="B16" s="531" t="str">
        <f>+B9</f>
        <v>Jason Lazarus</v>
      </c>
      <c r="C16" s="532"/>
      <c r="D16" s="440" t="s">
        <v>815</v>
      </c>
      <c r="E16" s="440">
        <v>5</v>
      </c>
      <c r="F16" s="487" t="str">
        <f>B11</f>
        <v>Barry Coetzee</v>
      </c>
      <c r="G16" s="533"/>
      <c r="H16" s="442" t="s">
        <v>42</v>
      </c>
      <c r="I16" s="442" t="s">
        <v>44</v>
      </c>
      <c r="J16" s="150" t="s">
        <v>407</v>
      </c>
      <c r="K16" s="150"/>
      <c r="L16" s="151"/>
    </row>
    <row r="17" spans="1:12" s="106" customFormat="1" ht="60" customHeight="1">
      <c r="A17" s="148">
        <v>1</v>
      </c>
      <c r="B17" s="531" t="str">
        <f>+B7</f>
        <v>Luthando Mathebula</v>
      </c>
      <c r="C17" s="532"/>
      <c r="D17" s="440" t="s">
        <v>815</v>
      </c>
      <c r="E17" s="440">
        <v>4</v>
      </c>
      <c r="F17" s="487" t="str">
        <f>+B10</f>
        <v>Nico Ras</v>
      </c>
      <c r="G17" s="533"/>
      <c r="H17" s="442" t="s">
        <v>42</v>
      </c>
      <c r="I17" s="442" t="s">
        <v>1</v>
      </c>
      <c r="J17" s="150" t="s">
        <v>407</v>
      </c>
      <c r="K17" s="150"/>
      <c r="L17" s="151"/>
    </row>
    <row r="18" spans="1:12" s="106" customFormat="1" ht="60" customHeight="1">
      <c r="A18" s="148"/>
      <c r="B18" s="531"/>
      <c r="C18" s="532"/>
      <c r="D18" s="440"/>
      <c r="E18" s="440"/>
      <c r="F18" s="487"/>
      <c r="G18" s="533"/>
      <c r="H18" s="442"/>
      <c r="I18" s="442"/>
      <c r="J18" s="150"/>
      <c r="K18" s="150"/>
      <c r="L18" s="151"/>
    </row>
    <row r="19" spans="1:12" s="106" customFormat="1" ht="60" customHeight="1">
      <c r="A19" s="148">
        <v>3</v>
      </c>
      <c r="B19" s="531" t="str">
        <f>+B9</f>
        <v>Jason Lazarus</v>
      </c>
      <c r="C19" s="532"/>
      <c r="D19" s="440" t="s">
        <v>815</v>
      </c>
      <c r="E19" s="440">
        <v>6</v>
      </c>
      <c r="F19" s="487" t="str">
        <f>B12</f>
        <v>Heinrich Groenewald</v>
      </c>
      <c r="G19" s="533"/>
      <c r="H19" s="442" t="s">
        <v>12</v>
      </c>
      <c r="I19" s="442" t="s">
        <v>77</v>
      </c>
      <c r="J19" s="150" t="s">
        <v>407</v>
      </c>
      <c r="K19" s="150"/>
      <c r="L19" s="151"/>
    </row>
    <row r="20" spans="1:12" s="106" customFormat="1" ht="60" customHeight="1">
      <c r="A20" s="148">
        <v>2</v>
      </c>
      <c r="B20" s="531" t="str">
        <f>+B8</f>
        <v>Callan Hall</v>
      </c>
      <c r="C20" s="532"/>
      <c r="D20" s="440" t="s">
        <v>815</v>
      </c>
      <c r="E20" s="440">
        <v>4</v>
      </c>
      <c r="F20" s="487" t="str">
        <f>+B10</f>
        <v>Nico Ras</v>
      </c>
      <c r="G20" s="533"/>
      <c r="H20" s="442" t="s">
        <v>12</v>
      </c>
      <c r="I20" s="442" t="s">
        <v>397</v>
      </c>
      <c r="J20" s="150" t="s">
        <v>407</v>
      </c>
      <c r="K20" s="150"/>
      <c r="L20" s="151"/>
    </row>
    <row r="21" spans="1:12" s="106" customFormat="1" ht="60" customHeight="1">
      <c r="A21" s="148">
        <v>1</v>
      </c>
      <c r="B21" s="531" t="str">
        <f>+B7</f>
        <v>Luthando Mathebula</v>
      </c>
      <c r="C21" s="532"/>
      <c r="D21" s="440" t="s">
        <v>815</v>
      </c>
      <c r="E21" s="440">
        <v>5</v>
      </c>
      <c r="F21" s="487" t="str">
        <f>+B11</f>
        <v>Barry Coetzee</v>
      </c>
      <c r="G21" s="533"/>
      <c r="H21" s="442" t="s">
        <v>12</v>
      </c>
      <c r="I21" s="442" t="s">
        <v>398</v>
      </c>
      <c r="J21" s="150" t="s">
        <v>407</v>
      </c>
      <c r="K21" s="150"/>
      <c r="L21" s="151"/>
    </row>
    <row r="22" spans="1:12" s="106" customFormat="1" ht="60" customHeight="1">
      <c r="A22" s="148"/>
      <c r="B22" s="531"/>
      <c r="C22" s="532"/>
      <c r="D22" s="440"/>
      <c r="E22" s="440"/>
      <c r="F22" s="487"/>
      <c r="G22" s="533"/>
      <c r="H22" s="442"/>
      <c r="I22" s="442"/>
      <c r="J22" s="150"/>
      <c r="K22" s="150"/>
      <c r="L22" s="151"/>
    </row>
    <row r="23" spans="1:12" s="106" customFormat="1" ht="60" customHeight="1">
      <c r="A23" s="148">
        <v>2</v>
      </c>
      <c r="B23" s="531" t="str">
        <f>+B8</f>
        <v>Callan Hall</v>
      </c>
      <c r="C23" s="532"/>
      <c r="D23" s="440" t="s">
        <v>815</v>
      </c>
      <c r="E23" s="440">
        <v>3</v>
      </c>
      <c r="F23" s="487" t="str">
        <f>+B9</f>
        <v>Jason Lazarus</v>
      </c>
      <c r="G23" s="533"/>
      <c r="H23" s="442" t="s">
        <v>12</v>
      </c>
      <c r="I23" s="442" t="s">
        <v>26</v>
      </c>
      <c r="J23" s="150" t="s">
        <v>407</v>
      </c>
      <c r="K23" s="150"/>
      <c r="L23" s="151"/>
    </row>
    <row r="24" spans="1:12" s="106" customFormat="1" ht="60" customHeight="1">
      <c r="A24" s="148">
        <v>1</v>
      </c>
      <c r="B24" s="531" t="str">
        <f>+B7</f>
        <v>Luthando Mathebula</v>
      </c>
      <c r="C24" s="532"/>
      <c r="D24" s="440" t="s">
        <v>815</v>
      </c>
      <c r="E24" s="440">
        <v>6</v>
      </c>
      <c r="F24" s="487" t="str">
        <f>+B12</f>
        <v>Heinrich Groenewald</v>
      </c>
      <c r="G24" s="533"/>
      <c r="H24" s="442" t="s">
        <v>12</v>
      </c>
      <c r="I24" s="442" t="s">
        <v>27</v>
      </c>
      <c r="J24" s="150" t="s">
        <v>407</v>
      </c>
      <c r="K24" s="150"/>
      <c r="L24" s="151"/>
    </row>
    <row r="25" spans="1:12" s="106" customFormat="1" ht="60" customHeight="1">
      <c r="A25" s="148">
        <v>4</v>
      </c>
      <c r="B25" s="538" t="str">
        <f>+B10</f>
        <v>Nico Ras</v>
      </c>
      <c r="C25" s="532"/>
      <c r="D25" s="440" t="s">
        <v>815</v>
      </c>
      <c r="E25" s="440">
        <v>5</v>
      </c>
      <c r="F25" s="487" t="str">
        <f>+B11</f>
        <v>Barry Coetzee</v>
      </c>
      <c r="G25" s="533"/>
      <c r="H25" s="442" t="s">
        <v>12</v>
      </c>
      <c r="I25" s="442" t="s">
        <v>28</v>
      </c>
      <c r="J25" s="150" t="s">
        <v>407</v>
      </c>
      <c r="K25" s="150"/>
      <c r="L25" s="151"/>
    </row>
    <row r="26" spans="1:12" s="106" customFormat="1" ht="60" customHeight="1">
      <c r="A26" s="148"/>
      <c r="B26" s="538"/>
      <c r="C26" s="532"/>
      <c r="D26" s="440"/>
      <c r="E26" s="440"/>
      <c r="F26" s="487"/>
      <c r="G26" s="533"/>
      <c r="H26" s="442"/>
      <c r="I26" s="442"/>
      <c r="J26" s="150"/>
      <c r="K26" s="150"/>
      <c r="L26" s="151"/>
    </row>
    <row r="27" spans="1:12" s="106" customFormat="1" ht="60" customHeight="1">
      <c r="A27" s="148">
        <v>1</v>
      </c>
      <c r="B27" s="531" t="str">
        <f>+B7</f>
        <v>Luthando Mathebula</v>
      </c>
      <c r="C27" s="532"/>
      <c r="D27" s="440" t="s">
        <v>815</v>
      </c>
      <c r="E27" s="440">
        <v>3</v>
      </c>
      <c r="F27" s="487" t="str">
        <f>B9</f>
        <v>Jason Lazarus</v>
      </c>
      <c r="G27" s="533"/>
      <c r="H27" s="442" t="s">
        <v>12</v>
      </c>
      <c r="I27" s="442" t="s">
        <v>1</v>
      </c>
      <c r="J27" s="150" t="s">
        <v>407</v>
      </c>
      <c r="K27" s="150"/>
      <c r="L27" s="151"/>
    </row>
    <row r="28" spans="1:12" s="106" customFormat="1" ht="60" customHeight="1">
      <c r="A28" s="148">
        <v>2</v>
      </c>
      <c r="B28" s="531" t="str">
        <f>B8</f>
        <v>Callan Hall</v>
      </c>
      <c r="C28" s="532"/>
      <c r="D28" s="440" t="s">
        <v>815</v>
      </c>
      <c r="E28" s="440">
        <v>5</v>
      </c>
      <c r="F28" s="487" t="str">
        <f>+B11</f>
        <v>Barry Coetzee</v>
      </c>
      <c r="G28" s="533"/>
      <c r="H28" s="442" t="s">
        <v>12</v>
      </c>
      <c r="I28" s="442" t="s">
        <v>1</v>
      </c>
      <c r="J28" s="150" t="s">
        <v>406</v>
      </c>
      <c r="K28" s="150"/>
      <c r="L28" s="151"/>
    </row>
    <row r="29" spans="1:12" s="106" customFormat="1" ht="60" customHeight="1">
      <c r="A29" s="148">
        <v>4</v>
      </c>
      <c r="B29" s="531" t="str">
        <f>+B10</f>
        <v>Nico Ras</v>
      </c>
      <c r="C29" s="532"/>
      <c r="D29" s="440" t="s">
        <v>815</v>
      </c>
      <c r="E29" s="440">
        <v>6</v>
      </c>
      <c r="F29" s="487" t="str">
        <f>B12</f>
        <v>Heinrich Groenewald</v>
      </c>
      <c r="G29" s="533"/>
      <c r="H29" s="442" t="s">
        <v>12</v>
      </c>
      <c r="I29" s="442" t="s">
        <v>2</v>
      </c>
      <c r="J29" s="150" t="s">
        <v>407</v>
      </c>
      <c r="K29" s="150"/>
      <c r="L29" s="151"/>
    </row>
    <row r="30" spans="1:12" s="106" customFormat="1" ht="60" customHeight="1">
      <c r="A30" s="148"/>
      <c r="B30" s="531"/>
      <c r="C30" s="532"/>
      <c r="D30" s="440"/>
      <c r="E30" s="440"/>
      <c r="F30" s="487"/>
      <c r="G30" s="533"/>
      <c r="H30" s="442"/>
      <c r="I30" s="442"/>
      <c r="J30" s="150"/>
      <c r="K30" s="150"/>
      <c r="L30" s="151"/>
    </row>
    <row r="31" spans="1:12" s="106" customFormat="1" ht="60" customHeight="1">
      <c r="A31" s="148">
        <v>5</v>
      </c>
      <c r="B31" s="531" t="str">
        <f>+B11</f>
        <v>Barry Coetzee</v>
      </c>
      <c r="C31" s="532"/>
      <c r="D31" s="440" t="s">
        <v>815</v>
      </c>
      <c r="E31" s="440">
        <v>6</v>
      </c>
      <c r="F31" s="487" t="str">
        <f>+B12</f>
        <v>Heinrich Groenewald</v>
      </c>
      <c r="G31" s="533"/>
      <c r="H31" s="442" t="s">
        <v>931</v>
      </c>
      <c r="I31" s="442" t="s">
        <v>24</v>
      </c>
      <c r="J31" s="150" t="s">
        <v>407</v>
      </c>
      <c r="K31" s="150"/>
      <c r="L31" s="151"/>
    </row>
    <row r="32" spans="1:12" s="106" customFormat="1" ht="60" customHeight="1">
      <c r="A32" s="148">
        <v>3</v>
      </c>
      <c r="B32" s="531" t="str">
        <f>+B9</f>
        <v>Jason Lazarus</v>
      </c>
      <c r="C32" s="532"/>
      <c r="D32" s="440" t="s">
        <v>815</v>
      </c>
      <c r="E32" s="440">
        <v>4</v>
      </c>
      <c r="F32" s="487" t="str">
        <f>+B10</f>
        <v>Nico Ras</v>
      </c>
      <c r="G32" s="533"/>
      <c r="H32" s="442" t="s">
        <v>931</v>
      </c>
      <c r="I32" s="442" t="s">
        <v>25</v>
      </c>
      <c r="J32" s="150" t="s">
        <v>1205</v>
      </c>
      <c r="K32" s="150"/>
      <c r="L32" s="151"/>
    </row>
    <row r="33" spans="1:23" s="106" customFormat="1" ht="60" customHeight="1" thickBot="1">
      <c r="A33" s="152">
        <v>1</v>
      </c>
      <c r="B33" s="534" t="str">
        <f>+B7</f>
        <v>Luthando Mathebula</v>
      </c>
      <c r="C33" s="535"/>
      <c r="D33" s="439" t="s">
        <v>815</v>
      </c>
      <c r="E33" s="439">
        <v>2</v>
      </c>
      <c r="F33" s="536" t="str">
        <f>+B8</f>
        <v>Callan Hall</v>
      </c>
      <c r="G33" s="537"/>
      <c r="H33" s="444" t="s">
        <v>931</v>
      </c>
      <c r="I33" s="444" t="s">
        <v>28</v>
      </c>
      <c r="J33" s="153" t="s">
        <v>407</v>
      </c>
      <c r="K33" s="153"/>
      <c r="L33" s="154"/>
    </row>
    <row r="34" spans="1:23" s="106" customFormat="1" ht="60" customHeight="1">
      <c r="G34" s="268"/>
      <c r="I34" s="420"/>
      <c r="K34" s="162"/>
      <c r="L34" s="421"/>
      <c r="M34" s="162"/>
      <c r="N34" s="162"/>
      <c r="O34" s="162"/>
      <c r="P34" s="269"/>
      <c r="Q34" s="270"/>
      <c r="T34" s="422"/>
      <c r="U34" s="422"/>
      <c r="V34" s="422"/>
      <c r="W34" s="271"/>
    </row>
    <row r="35" spans="1:23" s="106" customFormat="1" ht="60" customHeight="1" thickBot="1">
      <c r="A35" s="164"/>
      <c r="B35" s="468" t="s">
        <v>53</v>
      </c>
      <c r="C35" s="164"/>
      <c r="D35" s="165"/>
      <c r="E35" s="164"/>
      <c r="F35" s="164"/>
      <c r="G35" s="165"/>
      <c r="H35" s="165"/>
      <c r="I35" s="165"/>
      <c r="J35" s="164"/>
      <c r="K35" s="162"/>
      <c r="L35" s="162"/>
      <c r="M35" s="162"/>
      <c r="N35" s="162"/>
      <c r="O35" s="162"/>
      <c r="P35" s="162"/>
      <c r="Q35" s="162"/>
    </row>
    <row r="36" spans="1:23" s="105" customFormat="1" ht="60" customHeight="1">
      <c r="A36" s="125" t="s">
        <v>430</v>
      </c>
      <c r="B36" s="126" t="s">
        <v>86</v>
      </c>
      <c r="C36" s="127" t="str">
        <f>B37</f>
        <v>Charl Coetzer</v>
      </c>
      <c r="D36" s="127" t="str">
        <f>B38</f>
        <v>Brandon Allner</v>
      </c>
      <c r="E36" s="127" t="str">
        <f>B39</f>
        <v xml:space="preserve">Phillip Nel </v>
      </c>
      <c r="F36" s="127" t="str">
        <f>B40</f>
        <v>Calvin Spencer</v>
      </c>
      <c r="G36" s="127" t="str">
        <f>B41</f>
        <v>Sheldon Groenewald</v>
      </c>
      <c r="H36" s="127" t="str">
        <f>B42</f>
        <v>Marko van der Merwe</v>
      </c>
      <c r="I36" s="126" t="s">
        <v>807</v>
      </c>
      <c r="J36" s="128" t="s">
        <v>808</v>
      </c>
      <c r="K36" s="159"/>
      <c r="L36" s="158"/>
      <c r="M36" s="159"/>
      <c r="N36" s="159"/>
      <c r="O36" s="159"/>
      <c r="P36" s="159"/>
      <c r="Q36" s="159"/>
    </row>
    <row r="37" spans="1:23" s="106" customFormat="1" ht="60" customHeight="1">
      <c r="A37" s="129">
        <v>1</v>
      </c>
      <c r="B37" s="242" t="s">
        <v>904</v>
      </c>
      <c r="C37" s="131"/>
      <c r="D37" s="132"/>
      <c r="E37" s="132"/>
      <c r="F37" s="132"/>
      <c r="G37" s="132"/>
      <c r="H37" s="132"/>
      <c r="I37" s="133">
        <f>SUM(C37:H37)</f>
        <v>0</v>
      </c>
      <c r="J37" s="236"/>
      <c r="K37" s="162"/>
      <c r="L37" s="161"/>
      <c r="M37" s="162"/>
      <c r="N37" s="162"/>
      <c r="O37" s="162"/>
      <c r="P37" s="162"/>
      <c r="Q37" s="162"/>
    </row>
    <row r="38" spans="1:23" s="106" customFormat="1" ht="60" customHeight="1">
      <c r="A38" s="129">
        <v>2</v>
      </c>
      <c r="B38" s="242" t="s">
        <v>393</v>
      </c>
      <c r="C38" s="132"/>
      <c r="D38" s="131"/>
      <c r="E38" s="132"/>
      <c r="F38" s="132"/>
      <c r="G38" s="132"/>
      <c r="H38" s="132"/>
      <c r="I38" s="133">
        <f t="shared" ref="I38:I42" si="1">SUM(C38:H38)</f>
        <v>0</v>
      </c>
      <c r="J38" s="236"/>
      <c r="K38" s="162"/>
      <c r="L38" s="161"/>
      <c r="M38" s="162"/>
      <c r="N38" s="162"/>
      <c r="O38" s="162"/>
      <c r="P38" s="162"/>
      <c r="Q38" s="162"/>
    </row>
    <row r="39" spans="1:23" s="106" customFormat="1" ht="60" customHeight="1">
      <c r="A39" s="129">
        <v>3</v>
      </c>
      <c r="B39" s="242" t="s">
        <v>394</v>
      </c>
      <c r="C39" s="132"/>
      <c r="D39" s="132"/>
      <c r="E39" s="131"/>
      <c r="F39" s="132"/>
      <c r="G39" s="132"/>
      <c r="H39" s="132"/>
      <c r="I39" s="133">
        <f t="shared" si="1"/>
        <v>0</v>
      </c>
      <c r="J39" s="236"/>
      <c r="K39" s="161"/>
      <c r="L39" s="161"/>
      <c r="M39" s="162"/>
      <c r="N39" s="162"/>
      <c r="O39" s="162"/>
      <c r="P39" s="162"/>
      <c r="Q39" s="162"/>
    </row>
    <row r="40" spans="1:23" s="106" customFormat="1" ht="60" customHeight="1">
      <c r="A40" s="129">
        <v>4</v>
      </c>
      <c r="B40" s="242" t="s">
        <v>905</v>
      </c>
      <c r="C40" s="132"/>
      <c r="D40" s="132"/>
      <c r="E40" s="132"/>
      <c r="F40" s="131"/>
      <c r="G40" s="132"/>
      <c r="H40" s="132"/>
      <c r="I40" s="133">
        <f t="shared" si="1"/>
        <v>0</v>
      </c>
      <c r="J40" s="236"/>
      <c r="K40" s="161"/>
      <c r="L40" s="161"/>
      <c r="M40" s="162"/>
      <c r="N40" s="162"/>
      <c r="O40" s="162"/>
      <c r="P40" s="162"/>
      <c r="Q40" s="162"/>
    </row>
    <row r="41" spans="1:23" s="106" customFormat="1" ht="60" customHeight="1">
      <c r="A41" s="129">
        <v>5</v>
      </c>
      <c r="B41" s="242" t="s">
        <v>906</v>
      </c>
      <c r="C41" s="132"/>
      <c r="D41" s="132"/>
      <c r="E41" s="132"/>
      <c r="F41" s="132"/>
      <c r="G41" s="131"/>
      <c r="H41" s="134"/>
      <c r="I41" s="133">
        <f t="shared" si="1"/>
        <v>0</v>
      </c>
      <c r="J41" s="236"/>
      <c r="K41" s="161"/>
      <c r="L41" s="161"/>
      <c r="M41" s="162"/>
      <c r="N41" s="162"/>
      <c r="O41" s="162"/>
      <c r="P41" s="162"/>
      <c r="Q41" s="162"/>
    </row>
    <row r="42" spans="1:23" s="106" customFormat="1" ht="60" customHeight="1" thickBot="1">
      <c r="A42" s="135">
        <v>6</v>
      </c>
      <c r="B42" s="243" t="s">
        <v>395</v>
      </c>
      <c r="C42" s="237"/>
      <c r="D42" s="237"/>
      <c r="E42" s="237"/>
      <c r="F42" s="237"/>
      <c r="G42" s="237"/>
      <c r="H42" s="238"/>
      <c r="I42" s="239">
        <f t="shared" si="1"/>
        <v>0</v>
      </c>
      <c r="J42" s="240"/>
      <c r="K42" s="162"/>
      <c r="L42" s="162"/>
      <c r="M42" s="162"/>
      <c r="N42" s="162"/>
      <c r="O42" s="162"/>
      <c r="P42" s="162"/>
      <c r="Q42" s="162"/>
    </row>
    <row r="43" spans="1:23" s="106" customFormat="1" ht="60" customHeight="1">
      <c r="A43" s="196"/>
      <c r="B43" s="196"/>
      <c r="C43" s="196"/>
      <c r="D43" s="196"/>
      <c r="E43" s="196"/>
      <c r="F43" s="197"/>
      <c r="G43" s="197"/>
      <c r="H43" s="197"/>
      <c r="I43" s="197"/>
      <c r="J43" s="197"/>
      <c r="K43" s="162"/>
      <c r="L43" s="162"/>
    </row>
    <row r="44" spans="1:23" s="106" customFormat="1" ht="60" customHeight="1" thickBot="1">
      <c r="A44" s="164"/>
      <c r="B44" s="164"/>
      <c r="C44" s="164"/>
      <c r="D44" s="165"/>
      <c r="E44" s="164"/>
      <c r="F44" s="164"/>
      <c r="G44" s="165"/>
      <c r="H44" s="165"/>
      <c r="I44" s="165"/>
      <c r="J44" s="164"/>
      <c r="K44" s="162"/>
      <c r="L44" s="162"/>
    </row>
    <row r="45" spans="1:23" s="103" customFormat="1" ht="60" customHeight="1">
      <c r="A45" s="139" t="s">
        <v>809</v>
      </c>
      <c r="B45" s="140"/>
      <c r="C45" s="140"/>
      <c r="D45" s="140"/>
      <c r="E45" s="140"/>
      <c r="F45" s="140"/>
      <c r="G45" s="140"/>
      <c r="H45" s="140" t="s">
        <v>810</v>
      </c>
      <c r="I45" s="140" t="s">
        <v>811</v>
      </c>
      <c r="J45" s="141" t="s">
        <v>812</v>
      </c>
      <c r="K45" s="142" t="s">
        <v>813</v>
      </c>
      <c r="L45" s="143" t="s">
        <v>814</v>
      </c>
    </row>
    <row r="46" spans="1:23" s="106" customFormat="1" ht="60" customHeight="1">
      <c r="A46" s="148">
        <v>2</v>
      </c>
      <c r="B46" s="531" t="str">
        <f>+B38</f>
        <v>Brandon Allner</v>
      </c>
      <c r="C46" s="532"/>
      <c r="D46" s="440" t="s">
        <v>815</v>
      </c>
      <c r="E46" s="440">
        <v>6</v>
      </c>
      <c r="F46" s="487" t="str">
        <f>+B42</f>
        <v>Marko van der Merwe</v>
      </c>
      <c r="G46" s="533"/>
      <c r="H46" s="442" t="s">
        <v>42</v>
      </c>
      <c r="I46" s="442" t="s">
        <v>8</v>
      </c>
      <c r="J46" s="150" t="s">
        <v>407</v>
      </c>
      <c r="K46" s="150"/>
      <c r="L46" s="151"/>
    </row>
    <row r="47" spans="1:23" s="106" customFormat="1" ht="60" customHeight="1">
      <c r="A47" s="148">
        <v>3</v>
      </c>
      <c r="B47" s="531" t="str">
        <f>+B39</f>
        <v xml:space="preserve">Phillip Nel </v>
      </c>
      <c r="C47" s="532"/>
      <c r="D47" s="440" t="s">
        <v>815</v>
      </c>
      <c r="E47" s="440">
        <v>5</v>
      </c>
      <c r="F47" s="487" t="str">
        <f>B41</f>
        <v>Sheldon Groenewald</v>
      </c>
      <c r="G47" s="533"/>
      <c r="H47" s="442" t="s">
        <v>42</v>
      </c>
      <c r="I47" s="442" t="s">
        <v>2</v>
      </c>
      <c r="J47" s="150" t="s">
        <v>407</v>
      </c>
      <c r="K47" s="150"/>
      <c r="L47" s="151"/>
    </row>
    <row r="48" spans="1:23" s="106" customFormat="1" ht="60" customHeight="1">
      <c r="A48" s="148">
        <v>1</v>
      </c>
      <c r="B48" s="531" t="str">
        <f>+B37</f>
        <v>Charl Coetzer</v>
      </c>
      <c r="C48" s="532"/>
      <c r="D48" s="440" t="s">
        <v>815</v>
      </c>
      <c r="E48" s="440">
        <v>4</v>
      </c>
      <c r="F48" s="487" t="str">
        <f>+B40</f>
        <v>Calvin Spencer</v>
      </c>
      <c r="G48" s="533"/>
      <c r="H48" s="442" t="s">
        <v>42</v>
      </c>
      <c r="I48" s="442" t="s">
        <v>7</v>
      </c>
      <c r="J48" s="150" t="s">
        <v>407</v>
      </c>
      <c r="K48" s="150"/>
      <c r="L48" s="151"/>
    </row>
    <row r="49" spans="1:12" s="106" customFormat="1" ht="60" customHeight="1">
      <c r="A49" s="148"/>
      <c r="B49" s="531"/>
      <c r="C49" s="532"/>
      <c r="D49" s="440"/>
      <c r="E49" s="440"/>
      <c r="F49" s="487"/>
      <c r="G49" s="533"/>
      <c r="H49" s="442"/>
      <c r="I49" s="442"/>
      <c r="J49" s="150"/>
      <c r="K49" s="150"/>
      <c r="L49" s="151"/>
    </row>
    <row r="50" spans="1:12" s="106" customFormat="1" ht="60" customHeight="1">
      <c r="A50" s="148">
        <v>3</v>
      </c>
      <c r="B50" s="531" t="str">
        <f>+B39</f>
        <v xml:space="preserve">Phillip Nel </v>
      </c>
      <c r="C50" s="532"/>
      <c r="D50" s="440" t="s">
        <v>815</v>
      </c>
      <c r="E50" s="440">
        <v>6</v>
      </c>
      <c r="F50" s="487" t="str">
        <f>B42</f>
        <v>Marko van der Merwe</v>
      </c>
      <c r="G50" s="533"/>
      <c r="H50" s="442" t="s">
        <v>12</v>
      </c>
      <c r="I50" s="442" t="s">
        <v>399</v>
      </c>
      <c r="J50" s="150" t="s">
        <v>1204</v>
      </c>
      <c r="K50" s="150"/>
      <c r="L50" s="151"/>
    </row>
    <row r="51" spans="1:12" s="106" customFormat="1" ht="60" customHeight="1">
      <c r="A51" s="148">
        <v>2</v>
      </c>
      <c r="B51" s="531" t="str">
        <f>+B38</f>
        <v>Brandon Allner</v>
      </c>
      <c r="C51" s="532"/>
      <c r="D51" s="440" t="s">
        <v>815</v>
      </c>
      <c r="E51" s="440">
        <v>4</v>
      </c>
      <c r="F51" s="487" t="str">
        <f>+B40</f>
        <v>Calvin Spencer</v>
      </c>
      <c r="G51" s="533"/>
      <c r="H51" s="442" t="s">
        <v>12</v>
      </c>
      <c r="I51" s="442" t="s">
        <v>21</v>
      </c>
      <c r="J51" s="150" t="s">
        <v>407</v>
      </c>
      <c r="K51" s="150"/>
      <c r="L51" s="151"/>
    </row>
    <row r="52" spans="1:12" s="106" customFormat="1" ht="60" customHeight="1">
      <c r="A52" s="148">
        <v>1</v>
      </c>
      <c r="B52" s="531" t="str">
        <f>+B37</f>
        <v>Charl Coetzer</v>
      </c>
      <c r="C52" s="532"/>
      <c r="D52" s="440" t="s">
        <v>815</v>
      </c>
      <c r="E52" s="440">
        <v>5</v>
      </c>
      <c r="F52" s="487" t="str">
        <f>+B41</f>
        <v>Sheldon Groenewald</v>
      </c>
      <c r="G52" s="533"/>
      <c r="H52" s="442" t="s">
        <v>12</v>
      </c>
      <c r="I52" s="442" t="s">
        <v>22</v>
      </c>
      <c r="J52" s="150" t="s">
        <v>407</v>
      </c>
      <c r="K52" s="150"/>
      <c r="L52" s="151"/>
    </row>
    <row r="53" spans="1:12" s="106" customFormat="1" ht="60" customHeight="1">
      <c r="A53" s="148"/>
      <c r="B53" s="531"/>
      <c r="C53" s="532"/>
      <c r="D53" s="440"/>
      <c r="E53" s="440"/>
      <c r="F53" s="487"/>
      <c r="G53" s="533"/>
      <c r="H53" s="442"/>
      <c r="I53" s="442"/>
      <c r="J53" s="150"/>
      <c r="K53" s="150"/>
      <c r="L53" s="151"/>
    </row>
    <row r="54" spans="1:12" s="106" customFormat="1" ht="60" customHeight="1">
      <c r="A54" s="148">
        <v>2</v>
      </c>
      <c r="B54" s="531" t="str">
        <f>+B38</f>
        <v>Brandon Allner</v>
      </c>
      <c r="C54" s="532"/>
      <c r="D54" s="440" t="s">
        <v>815</v>
      </c>
      <c r="E54" s="440">
        <v>3</v>
      </c>
      <c r="F54" s="487" t="str">
        <f>+B39</f>
        <v xml:space="preserve">Phillip Nel </v>
      </c>
      <c r="G54" s="533"/>
      <c r="H54" s="442" t="s">
        <v>12</v>
      </c>
      <c r="I54" s="442" t="s">
        <v>29</v>
      </c>
      <c r="J54" s="150" t="s">
        <v>407</v>
      </c>
      <c r="K54" s="150"/>
      <c r="L54" s="151"/>
    </row>
    <row r="55" spans="1:12" s="106" customFormat="1" ht="60" customHeight="1">
      <c r="A55" s="148">
        <v>1</v>
      </c>
      <c r="B55" s="531" t="str">
        <f>+B37</f>
        <v>Charl Coetzer</v>
      </c>
      <c r="C55" s="532"/>
      <c r="D55" s="440" t="s">
        <v>815</v>
      </c>
      <c r="E55" s="440">
        <v>6</v>
      </c>
      <c r="F55" s="487" t="str">
        <f>+B42</f>
        <v>Marko van der Merwe</v>
      </c>
      <c r="G55" s="533"/>
      <c r="H55" s="442" t="s">
        <v>12</v>
      </c>
      <c r="I55" s="442" t="s">
        <v>30</v>
      </c>
      <c r="J55" s="150" t="s">
        <v>407</v>
      </c>
      <c r="K55" s="150"/>
      <c r="L55" s="151"/>
    </row>
    <row r="56" spans="1:12" s="106" customFormat="1" ht="60" customHeight="1">
      <c r="A56" s="148">
        <v>4</v>
      </c>
      <c r="B56" s="538" t="str">
        <f>+B40</f>
        <v>Calvin Spencer</v>
      </c>
      <c r="C56" s="532"/>
      <c r="D56" s="440" t="s">
        <v>815</v>
      </c>
      <c r="E56" s="440">
        <v>5</v>
      </c>
      <c r="F56" s="487" t="str">
        <f>+B41</f>
        <v>Sheldon Groenewald</v>
      </c>
      <c r="G56" s="533"/>
      <c r="H56" s="442" t="s">
        <v>12</v>
      </c>
      <c r="I56" s="442" t="s">
        <v>31</v>
      </c>
      <c r="J56" s="150" t="s">
        <v>407</v>
      </c>
      <c r="K56" s="150"/>
      <c r="L56" s="151"/>
    </row>
    <row r="57" spans="1:12" s="106" customFormat="1" ht="60" customHeight="1">
      <c r="A57" s="148"/>
      <c r="B57" s="538"/>
      <c r="C57" s="532"/>
      <c r="D57" s="440"/>
      <c r="E57" s="440"/>
      <c r="F57" s="487"/>
      <c r="G57" s="533"/>
      <c r="H57" s="442"/>
      <c r="I57" s="442"/>
      <c r="J57" s="150"/>
      <c r="K57" s="150"/>
      <c r="L57" s="151"/>
    </row>
    <row r="58" spans="1:12" s="106" customFormat="1" ht="60" customHeight="1">
      <c r="A58" s="148">
        <v>1</v>
      </c>
      <c r="B58" s="531" t="str">
        <f>+B37</f>
        <v>Charl Coetzer</v>
      </c>
      <c r="C58" s="532"/>
      <c r="D58" s="440" t="s">
        <v>815</v>
      </c>
      <c r="E58" s="440">
        <v>3</v>
      </c>
      <c r="F58" s="487" t="str">
        <f>B39</f>
        <v xml:space="preserve">Phillip Nel </v>
      </c>
      <c r="G58" s="533"/>
      <c r="H58" s="442" t="s">
        <v>12</v>
      </c>
      <c r="I58" s="442" t="s">
        <v>2</v>
      </c>
      <c r="J58" s="150" t="s">
        <v>407</v>
      </c>
      <c r="K58" s="150"/>
      <c r="L58" s="151"/>
    </row>
    <row r="59" spans="1:12" s="106" customFormat="1" ht="60" customHeight="1">
      <c r="A59" s="148">
        <v>2</v>
      </c>
      <c r="B59" s="531" t="str">
        <f>B38</f>
        <v>Brandon Allner</v>
      </c>
      <c r="C59" s="532"/>
      <c r="D59" s="440" t="s">
        <v>815</v>
      </c>
      <c r="E59" s="440">
        <v>5</v>
      </c>
      <c r="F59" s="487" t="str">
        <f>+B41</f>
        <v>Sheldon Groenewald</v>
      </c>
      <c r="G59" s="533"/>
      <c r="H59" s="442" t="s">
        <v>12</v>
      </c>
      <c r="I59" s="442" t="s">
        <v>7</v>
      </c>
      <c r="J59" s="150" t="s">
        <v>407</v>
      </c>
      <c r="K59" s="150"/>
      <c r="L59" s="151"/>
    </row>
    <row r="60" spans="1:12" s="106" customFormat="1" ht="60" customHeight="1">
      <c r="A60" s="148">
        <v>4</v>
      </c>
      <c r="B60" s="531" t="str">
        <f>+B40</f>
        <v>Calvin Spencer</v>
      </c>
      <c r="C60" s="532"/>
      <c r="D60" s="440" t="s">
        <v>815</v>
      </c>
      <c r="E60" s="440">
        <v>6</v>
      </c>
      <c r="F60" s="487" t="str">
        <f>B42</f>
        <v>Marko van der Merwe</v>
      </c>
      <c r="G60" s="533"/>
      <c r="H60" s="442" t="s">
        <v>12</v>
      </c>
      <c r="I60" s="442" t="s">
        <v>7</v>
      </c>
      <c r="J60" s="150" t="s">
        <v>942</v>
      </c>
      <c r="K60" s="150"/>
      <c r="L60" s="151"/>
    </row>
    <row r="61" spans="1:12" s="106" customFormat="1" ht="60" customHeight="1">
      <c r="A61" s="148"/>
      <c r="B61" s="531"/>
      <c r="C61" s="532"/>
      <c r="D61" s="440"/>
      <c r="E61" s="440"/>
      <c r="F61" s="487"/>
      <c r="G61" s="533"/>
      <c r="H61" s="442"/>
      <c r="I61" s="442"/>
      <c r="J61" s="150"/>
      <c r="K61" s="150"/>
      <c r="L61" s="151"/>
    </row>
    <row r="62" spans="1:12" s="106" customFormat="1" ht="60" customHeight="1">
      <c r="A62" s="148">
        <v>5</v>
      </c>
      <c r="B62" s="531" t="str">
        <f>+B41</f>
        <v>Sheldon Groenewald</v>
      </c>
      <c r="C62" s="532"/>
      <c r="D62" s="440" t="s">
        <v>815</v>
      </c>
      <c r="E62" s="440">
        <v>6</v>
      </c>
      <c r="F62" s="487" t="str">
        <f>+B42</f>
        <v>Marko van der Merwe</v>
      </c>
      <c r="G62" s="533"/>
      <c r="H62" s="442" t="s">
        <v>931</v>
      </c>
      <c r="I62" s="442" t="s">
        <v>21</v>
      </c>
      <c r="J62" s="150" t="s">
        <v>407</v>
      </c>
      <c r="K62" s="150"/>
      <c r="L62" s="151"/>
    </row>
    <row r="63" spans="1:12" s="106" customFormat="1" ht="60" customHeight="1">
      <c r="A63" s="148">
        <v>3</v>
      </c>
      <c r="B63" s="531" t="str">
        <f>+B39</f>
        <v xml:space="preserve">Phillip Nel </v>
      </c>
      <c r="C63" s="532"/>
      <c r="D63" s="440" t="s">
        <v>815</v>
      </c>
      <c r="E63" s="440">
        <v>4</v>
      </c>
      <c r="F63" s="487" t="str">
        <f>+B40</f>
        <v>Calvin Spencer</v>
      </c>
      <c r="G63" s="533"/>
      <c r="H63" s="442" t="s">
        <v>931</v>
      </c>
      <c r="I63" s="442" t="s">
        <v>22</v>
      </c>
      <c r="J63" s="150" t="s">
        <v>407</v>
      </c>
      <c r="K63" s="150"/>
      <c r="L63" s="151"/>
    </row>
    <row r="64" spans="1:12" s="106" customFormat="1" ht="60" customHeight="1" thickBot="1">
      <c r="A64" s="152">
        <v>1</v>
      </c>
      <c r="B64" s="534" t="str">
        <f>+B37</f>
        <v>Charl Coetzer</v>
      </c>
      <c r="C64" s="535"/>
      <c r="D64" s="439" t="s">
        <v>815</v>
      </c>
      <c r="E64" s="439">
        <v>2</v>
      </c>
      <c r="F64" s="536" t="str">
        <f>+B38</f>
        <v>Brandon Allner</v>
      </c>
      <c r="G64" s="537"/>
      <c r="H64" s="444" t="s">
        <v>931</v>
      </c>
      <c r="I64" s="444" t="s">
        <v>23</v>
      </c>
      <c r="J64" s="153" t="s">
        <v>407</v>
      </c>
      <c r="K64" s="153"/>
      <c r="L64" s="154"/>
    </row>
    <row r="65" spans="1:23" s="106" customFormat="1" ht="60" customHeight="1">
      <c r="G65" s="268"/>
      <c r="I65" s="420"/>
      <c r="K65" s="162"/>
      <c r="L65" s="421"/>
      <c r="M65" s="162"/>
      <c r="N65" s="162"/>
      <c r="O65" s="162"/>
      <c r="P65" s="269"/>
      <c r="Q65" s="270"/>
      <c r="T65" s="422"/>
      <c r="U65" s="422"/>
      <c r="V65" s="422"/>
      <c r="W65" s="271"/>
    </row>
    <row r="66" spans="1:23" s="106" customFormat="1" ht="60" customHeight="1" thickBot="1">
      <c r="A66" s="164"/>
      <c r="B66" s="468" t="s">
        <v>67</v>
      </c>
      <c r="C66" s="164"/>
      <c r="D66" s="165"/>
      <c r="E66" s="164"/>
      <c r="F66" s="164"/>
      <c r="G66" s="165"/>
      <c r="H66" s="165"/>
      <c r="I66" s="165"/>
      <c r="J66" s="164"/>
      <c r="K66" s="162"/>
      <c r="L66" s="162"/>
      <c r="M66" s="162"/>
      <c r="N66" s="162"/>
      <c r="O66" s="162"/>
      <c r="P66" s="162"/>
      <c r="Q66" s="162"/>
    </row>
    <row r="67" spans="1:23" s="105" customFormat="1" ht="60" customHeight="1">
      <c r="A67" s="125" t="s">
        <v>430</v>
      </c>
      <c r="B67" s="126" t="s">
        <v>86</v>
      </c>
      <c r="C67" s="127" t="str">
        <f>B68</f>
        <v>Michiel de Villiers</v>
      </c>
      <c r="D67" s="127" t="str">
        <f>B69</f>
        <v>Matthew Glover</v>
      </c>
      <c r="E67" s="127" t="str">
        <f>B70</f>
        <v>Fabrizio de Canha</v>
      </c>
      <c r="F67" s="127" t="str">
        <f>B71</f>
        <v>Chris Minnaar</v>
      </c>
      <c r="G67" s="127" t="str">
        <f>B72</f>
        <v>Kyle Brenner</v>
      </c>
      <c r="H67" s="127" t="str">
        <f>B73</f>
        <v>Ryann Beukes</v>
      </c>
      <c r="I67" s="126" t="s">
        <v>807</v>
      </c>
      <c r="J67" s="128" t="s">
        <v>808</v>
      </c>
      <c r="K67" s="159"/>
      <c r="L67" s="158"/>
      <c r="M67" s="159"/>
      <c r="N67" s="159"/>
      <c r="O67" s="159"/>
      <c r="P67" s="159"/>
      <c r="Q67" s="159"/>
    </row>
    <row r="68" spans="1:23" s="106" customFormat="1" ht="60" customHeight="1">
      <c r="A68" s="129">
        <v>1</v>
      </c>
      <c r="B68" s="242" t="s">
        <v>907</v>
      </c>
      <c r="C68" s="131"/>
      <c r="D68" s="132"/>
      <c r="E68" s="132"/>
      <c r="F68" s="132"/>
      <c r="G68" s="132"/>
      <c r="H68" s="132"/>
      <c r="I68" s="133">
        <f>SUM(C68:H68)</f>
        <v>0</v>
      </c>
      <c r="J68" s="236"/>
      <c r="K68" s="162"/>
      <c r="L68" s="161"/>
      <c r="M68" s="162"/>
      <c r="N68" s="162"/>
      <c r="O68" s="162"/>
      <c r="P68" s="162"/>
      <c r="Q68" s="162"/>
    </row>
    <row r="69" spans="1:23" s="106" customFormat="1" ht="60" customHeight="1">
      <c r="A69" s="129">
        <v>2</v>
      </c>
      <c r="B69" s="242" t="s">
        <v>908</v>
      </c>
      <c r="C69" s="132"/>
      <c r="D69" s="131"/>
      <c r="E69" s="132"/>
      <c r="F69" s="132"/>
      <c r="G69" s="132"/>
      <c r="H69" s="132"/>
      <c r="I69" s="133">
        <f t="shared" ref="I69:I73" si="2">SUM(C69:H69)</f>
        <v>0</v>
      </c>
      <c r="J69" s="236"/>
      <c r="K69" s="162"/>
      <c r="L69" s="161"/>
      <c r="M69" s="162"/>
      <c r="N69" s="162"/>
      <c r="O69" s="162"/>
      <c r="P69" s="162"/>
      <c r="Q69" s="162"/>
    </row>
    <row r="70" spans="1:23" s="106" customFormat="1" ht="60" customHeight="1">
      <c r="A70" s="129">
        <v>3</v>
      </c>
      <c r="B70" s="242" t="s">
        <v>382</v>
      </c>
      <c r="C70" s="132"/>
      <c r="D70" s="132"/>
      <c r="E70" s="131"/>
      <c r="F70" s="132"/>
      <c r="G70" s="132"/>
      <c r="H70" s="132"/>
      <c r="I70" s="133">
        <f t="shared" si="2"/>
        <v>0</v>
      </c>
      <c r="J70" s="236"/>
      <c r="K70" s="161"/>
      <c r="L70" s="161"/>
      <c r="M70" s="162"/>
      <c r="N70" s="162"/>
      <c r="O70" s="162"/>
      <c r="P70" s="162"/>
      <c r="Q70" s="162"/>
    </row>
    <row r="71" spans="1:23" s="106" customFormat="1" ht="60" customHeight="1">
      <c r="A71" s="129">
        <v>4</v>
      </c>
      <c r="B71" s="242" t="s">
        <v>383</v>
      </c>
      <c r="C71" s="132"/>
      <c r="D71" s="132"/>
      <c r="E71" s="132"/>
      <c r="F71" s="131"/>
      <c r="G71" s="132"/>
      <c r="H71" s="132"/>
      <c r="I71" s="133">
        <f t="shared" si="2"/>
        <v>0</v>
      </c>
      <c r="J71" s="236"/>
      <c r="K71" s="161"/>
      <c r="L71" s="161"/>
      <c r="M71" s="162"/>
      <c r="N71" s="162"/>
      <c r="O71" s="162"/>
      <c r="P71" s="162"/>
      <c r="Q71" s="162"/>
    </row>
    <row r="72" spans="1:23" s="106" customFormat="1" ht="60" customHeight="1">
      <c r="A72" s="129">
        <v>5</v>
      </c>
      <c r="B72" s="242" t="s">
        <v>380</v>
      </c>
      <c r="C72" s="132"/>
      <c r="D72" s="132"/>
      <c r="E72" s="132"/>
      <c r="F72" s="132"/>
      <c r="G72" s="131"/>
      <c r="H72" s="134"/>
      <c r="I72" s="133">
        <f t="shared" si="2"/>
        <v>0</v>
      </c>
      <c r="J72" s="236"/>
      <c r="K72" s="161"/>
      <c r="L72" s="161"/>
      <c r="M72" s="162"/>
      <c r="N72" s="162"/>
      <c r="O72" s="162"/>
      <c r="P72" s="162"/>
      <c r="Q72" s="162"/>
    </row>
    <row r="73" spans="1:23" s="106" customFormat="1" ht="60" customHeight="1" thickBot="1">
      <c r="A73" s="135">
        <v>6</v>
      </c>
      <c r="B73" s="243" t="s">
        <v>396</v>
      </c>
      <c r="C73" s="237"/>
      <c r="D73" s="237"/>
      <c r="E73" s="237"/>
      <c r="F73" s="237"/>
      <c r="G73" s="237"/>
      <c r="H73" s="238"/>
      <c r="I73" s="239">
        <f t="shared" si="2"/>
        <v>0</v>
      </c>
      <c r="J73" s="240"/>
      <c r="K73" s="162"/>
      <c r="L73" s="162"/>
      <c r="M73" s="162"/>
      <c r="N73" s="162"/>
      <c r="O73" s="162"/>
      <c r="P73" s="162"/>
      <c r="Q73" s="162"/>
    </row>
    <row r="74" spans="1:23" s="106" customFormat="1" ht="60" customHeight="1" thickBot="1">
      <c r="A74" s="196"/>
      <c r="B74" s="196"/>
      <c r="C74" s="196"/>
      <c r="D74" s="196"/>
      <c r="E74" s="196"/>
      <c r="F74" s="197"/>
      <c r="G74" s="197"/>
      <c r="H74" s="197"/>
      <c r="I74" s="197"/>
      <c r="J74" s="197"/>
      <c r="K74" s="162"/>
      <c r="L74" s="162"/>
    </row>
    <row r="75" spans="1:23" s="103" customFormat="1" ht="60" customHeight="1" thickBot="1">
      <c r="A75" s="139" t="s">
        <v>809</v>
      </c>
      <c r="B75" s="140"/>
      <c r="C75" s="140"/>
      <c r="D75" s="140"/>
      <c r="E75" s="140"/>
      <c r="F75" s="140"/>
      <c r="G75" s="140"/>
      <c r="H75" s="140" t="s">
        <v>810</v>
      </c>
      <c r="I75" s="140" t="s">
        <v>811</v>
      </c>
      <c r="J75" s="141" t="s">
        <v>812</v>
      </c>
      <c r="K75" s="142" t="s">
        <v>813</v>
      </c>
      <c r="L75" s="143" t="s">
        <v>814</v>
      </c>
    </row>
    <row r="76" spans="1:23" s="106" customFormat="1" ht="60" customHeight="1">
      <c r="A76" s="144"/>
      <c r="B76" s="596"/>
      <c r="C76" s="597"/>
      <c r="D76" s="443"/>
      <c r="E76" s="443"/>
      <c r="F76" s="582"/>
      <c r="G76" s="598"/>
      <c r="H76" s="446"/>
      <c r="I76" s="446"/>
      <c r="J76" s="146"/>
      <c r="K76" s="146"/>
      <c r="L76" s="147"/>
    </row>
    <row r="77" spans="1:23" s="106" customFormat="1" ht="60" customHeight="1">
      <c r="A77" s="148">
        <v>2</v>
      </c>
      <c r="B77" s="531" t="str">
        <f>+B69</f>
        <v>Matthew Glover</v>
      </c>
      <c r="C77" s="532"/>
      <c r="D77" s="440" t="s">
        <v>815</v>
      </c>
      <c r="E77" s="440">
        <v>6</v>
      </c>
      <c r="F77" s="487" t="str">
        <f>+B73</f>
        <v>Ryann Beukes</v>
      </c>
      <c r="G77" s="533"/>
      <c r="H77" s="442" t="s">
        <v>42</v>
      </c>
      <c r="I77" s="442" t="s">
        <v>9</v>
      </c>
      <c r="J77" s="150" t="s">
        <v>407</v>
      </c>
      <c r="K77" s="150"/>
      <c r="L77" s="151"/>
    </row>
    <row r="78" spans="1:23" s="106" customFormat="1" ht="60" customHeight="1">
      <c r="A78" s="148">
        <v>3</v>
      </c>
      <c r="B78" s="531" t="str">
        <f>+B70</f>
        <v>Fabrizio de Canha</v>
      </c>
      <c r="C78" s="532"/>
      <c r="D78" s="440" t="s">
        <v>815</v>
      </c>
      <c r="E78" s="440">
        <v>5</v>
      </c>
      <c r="F78" s="487" t="str">
        <f>B72</f>
        <v>Kyle Brenner</v>
      </c>
      <c r="G78" s="533"/>
      <c r="H78" s="442" t="s">
        <v>42</v>
      </c>
      <c r="I78" s="442" t="s">
        <v>79</v>
      </c>
      <c r="J78" s="150" t="s">
        <v>407</v>
      </c>
      <c r="K78" s="150"/>
      <c r="L78" s="151"/>
    </row>
    <row r="79" spans="1:23" s="106" customFormat="1" ht="60" customHeight="1">
      <c r="A79" s="148">
        <v>1</v>
      </c>
      <c r="B79" s="531" t="str">
        <f>+B68</f>
        <v>Michiel de Villiers</v>
      </c>
      <c r="C79" s="532"/>
      <c r="D79" s="440" t="s">
        <v>815</v>
      </c>
      <c r="E79" s="440">
        <v>4</v>
      </c>
      <c r="F79" s="487" t="str">
        <f>+B71</f>
        <v>Chris Minnaar</v>
      </c>
      <c r="G79" s="533"/>
      <c r="H79" s="442" t="s">
        <v>42</v>
      </c>
      <c r="I79" s="442" t="s">
        <v>79</v>
      </c>
      <c r="J79" s="150" t="s">
        <v>404</v>
      </c>
      <c r="K79" s="150"/>
      <c r="L79" s="151"/>
    </row>
    <row r="80" spans="1:23" s="106" customFormat="1" ht="60" customHeight="1">
      <c r="A80" s="148"/>
      <c r="B80" s="531"/>
      <c r="C80" s="532"/>
      <c r="D80" s="440"/>
      <c r="E80" s="440"/>
      <c r="F80" s="487"/>
      <c r="G80" s="533"/>
      <c r="H80" s="442"/>
      <c r="I80" s="442"/>
      <c r="J80" s="150"/>
      <c r="K80" s="150"/>
      <c r="L80" s="151"/>
    </row>
    <row r="81" spans="1:12" s="106" customFormat="1" ht="60" customHeight="1">
      <c r="A81" s="148">
        <v>3</v>
      </c>
      <c r="B81" s="531" t="str">
        <f>+B70</f>
        <v>Fabrizio de Canha</v>
      </c>
      <c r="C81" s="532"/>
      <c r="D81" s="440" t="s">
        <v>815</v>
      </c>
      <c r="E81" s="440">
        <v>6</v>
      </c>
      <c r="F81" s="487" t="str">
        <f>B73</f>
        <v>Ryann Beukes</v>
      </c>
      <c r="G81" s="533"/>
      <c r="H81" s="442" t="s">
        <v>12</v>
      </c>
      <c r="I81" s="442" t="s">
        <v>23</v>
      </c>
      <c r="J81" s="150" t="s">
        <v>407</v>
      </c>
      <c r="K81" s="150"/>
      <c r="L81" s="151"/>
    </row>
    <row r="82" spans="1:12" s="106" customFormat="1" ht="60" customHeight="1">
      <c r="A82" s="148">
        <v>2</v>
      </c>
      <c r="B82" s="531" t="str">
        <f>+B69</f>
        <v>Matthew Glover</v>
      </c>
      <c r="C82" s="532"/>
      <c r="D82" s="440" t="s">
        <v>815</v>
      </c>
      <c r="E82" s="440">
        <v>4</v>
      </c>
      <c r="F82" s="487" t="str">
        <f>+B71</f>
        <v>Chris Minnaar</v>
      </c>
      <c r="G82" s="533"/>
      <c r="H82" s="442" t="s">
        <v>12</v>
      </c>
      <c r="I82" s="442" t="s">
        <v>24</v>
      </c>
      <c r="J82" s="150" t="s">
        <v>407</v>
      </c>
      <c r="K82" s="150"/>
      <c r="L82" s="151"/>
    </row>
    <row r="83" spans="1:12" s="106" customFormat="1" ht="60" customHeight="1">
      <c r="A83" s="148">
        <v>1</v>
      </c>
      <c r="B83" s="531" t="str">
        <f>+B68</f>
        <v>Michiel de Villiers</v>
      </c>
      <c r="C83" s="532"/>
      <c r="D83" s="440" t="s">
        <v>815</v>
      </c>
      <c r="E83" s="440">
        <v>5</v>
      </c>
      <c r="F83" s="487" t="str">
        <f>+B72</f>
        <v>Kyle Brenner</v>
      </c>
      <c r="G83" s="533"/>
      <c r="H83" s="442" t="s">
        <v>12</v>
      </c>
      <c r="I83" s="442" t="s">
        <v>25</v>
      </c>
      <c r="J83" s="150" t="s">
        <v>407</v>
      </c>
      <c r="K83" s="150"/>
      <c r="L83" s="151"/>
    </row>
    <row r="84" spans="1:12" s="106" customFormat="1" ht="60" customHeight="1">
      <c r="A84" s="148"/>
      <c r="B84" s="531"/>
      <c r="C84" s="532"/>
      <c r="D84" s="440"/>
      <c r="E84" s="440"/>
      <c r="F84" s="487"/>
      <c r="G84" s="533"/>
      <c r="H84" s="442"/>
      <c r="I84" s="442"/>
      <c r="J84" s="150"/>
      <c r="K84" s="150"/>
      <c r="L84" s="151"/>
    </row>
    <row r="85" spans="1:12" s="106" customFormat="1" ht="60" customHeight="1">
      <c r="A85" s="148">
        <v>2</v>
      </c>
      <c r="B85" s="531" t="str">
        <f>+B69</f>
        <v>Matthew Glover</v>
      </c>
      <c r="C85" s="532"/>
      <c r="D85" s="440" t="s">
        <v>815</v>
      </c>
      <c r="E85" s="440">
        <v>3</v>
      </c>
      <c r="F85" s="487" t="str">
        <f>+B70</f>
        <v>Fabrizio de Canha</v>
      </c>
      <c r="G85" s="533"/>
      <c r="H85" s="442" t="s">
        <v>12</v>
      </c>
      <c r="I85" s="442" t="s">
        <v>32</v>
      </c>
      <c r="J85" s="150" t="s">
        <v>407</v>
      </c>
      <c r="K85" s="150"/>
      <c r="L85" s="151"/>
    </row>
    <row r="86" spans="1:12" s="106" customFormat="1" ht="60" customHeight="1">
      <c r="A86" s="148">
        <v>1</v>
      </c>
      <c r="B86" s="531" t="str">
        <f>+B68</f>
        <v>Michiel de Villiers</v>
      </c>
      <c r="C86" s="532"/>
      <c r="D86" s="440" t="s">
        <v>815</v>
      </c>
      <c r="E86" s="440">
        <v>6</v>
      </c>
      <c r="F86" s="487" t="str">
        <f>+B73</f>
        <v>Ryann Beukes</v>
      </c>
      <c r="G86" s="533"/>
      <c r="H86" s="442" t="s">
        <v>12</v>
      </c>
      <c r="I86" s="442" t="s">
        <v>33</v>
      </c>
      <c r="J86" s="150" t="s">
        <v>407</v>
      </c>
      <c r="K86" s="150"/>
      <c r="L86" s="151"/>
    </row>
    <row r="87" spans="1:12" s="106" customFormat="1" ht="60" customHeight="1">
      <c r="A87" s="148">
        <v>4</v>
      </c>
      <c r="B87" s="538" t="str">
        <f>+B71</f>
        <v>Chris Minnaar</v>
      </c>
      <c r="C87" s="532"/>
      <c r="D87" s="440" t="s">
        <v>815</v>
      </c>
      <c r="E87" s="440">
        <v>5</v>
      </c>
      <c r="F87" s="487" t="str">
        <f>+B72</f>
        <v>Kyle Brenner</v>
      </c>
      <c r="G87" s="533"/>
      <c r="H87" s="442" t="s">
        <v>12</v>
      </c>
      <c r="I87" s="442" t="s">
        <v>44</v>
      </c>
      <c r="J87" s="150" t="s">
        <v>407</v>
      </c>
      <c r="K87" s="150"/>
      <c r="L87" s="151"/>
    </row>
    <row r="88" spans="1:12" s="106" customFormat="1" ht="60" customHeight="1">
      <c r="A88" s="148"/>
      <c r="B88" s="538"/>
      <c r="C88" s="532"/>
      <c r="D88" s="440"/>
      <c r="E88" s="440"/>
      <c r="F88" s="487"/>
      <c r="G88" s="533"/>
      <c r="H88" s="442"/>
      <c r="I88" s="442"/>
      <c r="J88" s="150"/>
      <c r="K88" s="150"/>
      <c r="L88" s="151"/>
    </row>
    <row r="89" spans="1:12" s="106" customFormat="1" ht="60" customHeight="1">
      <c r="A89" s="148">
        <v>1</v>
      </c>
      <c r="B89" s="531" t="str">
        <f>+B68</f>
        <v>Michiel de Villiers</v>
      </c>
      <c r="C89" s="532"/>
      <c r="D89" s="440" t="s">
        <v>815</v>
      </c>
      <c r="E89" s="440">
        <v>3</v>
      </c>
      <c r="F89" s="487" t="str">
        <f>B70</f>
        <v>Fabrizio de Canha</v>
      </c>
      <c r="G89" s="533"/>
      <c r="H89" s="442" t="s">
        <v>12</v>
      </c>
      <c r="I89" s="442" t="s">
        <v>7</v>
      </c>
      <c r="J89" s="150" t="s">
        <v>406</v>
      </c>
      <c r="K89" s="150"/>
      <c r="L89" s="151"/>
    </row>
    <row r="90" spans="1:12" s="106" customFormat="1" ht="60" customHeight="1">
      <c r="A90" s="148">
        <v>2</v>
      </c>
      <c r="B90" s="531" t="str">
        <f>B69</f>
        <v>Matthew Glover</v>
      </c>
      <c r="C90" s="532"/>
      <c r="D90" s="440" t="s">
        <v>815</v>
      </c>
      <c r="E90" s="440">
        <v>5</v>
      </c>
      <c r="F90" s="487" t="str">
        <f>+B72</f>
        <v>Kyle Brenner</v>
      </c>
      <c r="G90" s="533"/>
      <c r="H90" s="442" t="s">
        <v>12</v>
      </c>
      <c r="I90" s="442" t="s">
        <v>8</v>
      </c>
      <c r="J90" s="150" t="s">
        <v>407</v>
      </c>
      <c r="K90" s="150"/>
      <c r="L90" s="151"/>
    </row>
    <row r="91" spans="1:12" s="106" customFormat="1" ht="60" customHeight="1">
      <c r="A91" s="148">
        <v>4</v>
      </c>
      <c r="B91" s="531" t="str">
        <f>+B71</f>
        <v>Chris Minnaar</v>
      </c>
      <c r="C91" s="532"/>
      <c r="D91" s="440" t="s">
        <v>815</v>
      </c>
      <c r="E91" s="440">
        <v>6</v>
      </c>
      <c r="F91" s="487" t="str">
        <f>B73</f>
        <v>Ryann Beukes</v>
      </c>
      <c r="G91" s="533"/>
      <c r="H91" s="442" t="s">
        <v>12</v>
      </c>
      <c r="I91" s="442" t="s">
        <v>8</v>
      </c>
      <c r="J91" s="150" t="s">
        <v>942</v>
      </c>
      <c r="K91" s="150"/>
      <c r="L91" s="151"/>
    </row>
    <row r="92" spans="1:12" s="106" customFormat="1" ht="60" customHeight="1">
      <c r="A92" s="148"/>
      <c r="B92" s="531"/>
      <c r="C92" s="532"/>
      <c r="D92" s="440"/>
      <c r="E92" s="440"/>
      <c r="F92" s="487"/>
      <c r="G92" s="533"/>
      <c r="H92" s="442"/>
      <c r="I92" s="442"/>
      <c r="J92" s="150"/>
      <c r="K92" s="150"/>
      <c r="L92" s="151"/>
    </row>
    <row r="93" spans="1:12" s="106" customFormat="1" ht="60" customHeight="1">
      <c r="A93" s="148">
        <v>5</v>
      </c>
      <c r="B93" s="531" t="str">
        <f>+B72</f>
        <v>Kyle Brenner</v>
      </c>
      <c r="C93" s="532"/>
      <c r="D93" s="440" t="s">
        <v>815</v>
      </c>
      <c r="E93" s="440">
        <v>6</v>
      </c>
      <c r="F93" s="487" t="str">
        <f>+B73</f>
        <v>Ryann Beukes</v>
      </c>
      <c r="G93" s="533"/>
      <c r="H93" s="442" t="s">
        <v>931</v>
      </c>
      <c r="I93" s="442" t="s">
        <v>397</v>
      </c>
      <c r="J93" s="150" t="s">
        <v>407</v>
      </c>
      <c r="K93" s="150"/>
      <c r="L93" s="151"/>
    </row>
    <row r="94" spans="1:12" s="106" customFormat="1" ht="60" customHeight="1">
      <c r="A94" s="148">
        <v>3</v>
      </c>
      <c r="B94" s="531" t="str">
        <f>+B70</f>
        <v>Fabrizio de Canha</v>
      </c>
      <c r="C94" s="532"/>
      <c r="D94" s="440" t="s">
        <v>815</v>
      </c>
      <c r="E94" s="440">
        <v>4</v>
      </c>
      <c r="F94" s="487" t="str">
        <f>+B71</f>
        <v>Chris Minnaar</v>
      </c>
      <c r="G94" s="533"/>
      <c r="H94" s="442" t="s">
        <v>931</v>
      </c>
      <c r="I94" s="442" t="s">
        <v>398</v>
      </c>
      <c r="J94" s="150" t="s">
        <v>407</v>
      </c>
      <c r="K94" s="150"/>
      <c r="L94" s="151"/>
    </row>
    <row r="95" spans="1:12" s="106" customFormat="1" ht="60" customHeight="1" thickBot="1">
      <c r="A95" s="152">
        <v>1</v>
      </c>
      <c r="B95" s="534" t="str">
        <f>+B68</f>
        <v>Michiel de Villiers</v>
      </c>
      <c r="C95" s="535"/>
      <c r="D95" s="439" t="s">
        <v>815</v>
      </c>
      <c r="E95" s="439">
        <v>2</v>
      </c>
      <c r="F95" s="536" t="str">
        <f>+B69</f>
        <v>Matthew Glover</v>
      </c>
      <c r="G95" s="537"/>
      <c r="H95" s="444" t="s">
        <v>931</v>
      </c>
      <c r="I95" s="444" t="s">
        <v>399</v>
      </c>
      <c r="J95" s="153" t="s">
        <v>407</v>
      </c>
      <c r="K95" s="153"/>
      <c r="L95" s="154"/>
    </row>
    <row r="97" spans="1:12" s="106" customFormat="1" ht="60" customHeight="1" thickBot="1">
      <c r="A97" s="220"/>
      <c r="B97" s="259" t="s">
        <v>947</v>
      </c>
      <c r="C97" s="257"/>
      <c r="D97" s="220"/>
      <c r="E97" s="220"/>
      <c r="F97" s="221"/>
      <c r="G97" s="258"/>
      <c r="H97" s="221"/>
      <c r="I97" s="221"/>
      <c r="J97" s="222"/>
      <c r="K97" s="222"/>
      <c r="L97" s="222"/>
    </row>
    <row r="98" spans="1:12" s="106" customFormat="1" ht="60" customHeight="1" thickBot="1">
      <c r="A98" s="260" t="s">
        <v>883</v>
      </c>
      <c r="B98" s="576"/>
      <c r="C98" s="576"/>
      <c r="D98" s="445" t="s">
        <v>815</v>
      </c>
      <c r="E98" s="445" t="s">
        <v>62</v>
      </c>
      <c r="F98" s="577"/>
      <c r="G98" s="578"/>
      <c r="H98" s="262" t="s">
        <v>36</v>
      </c>
      <c r="I98" s="263" t="s">
        <v>28</v>
      </c>
      <c r="J98" s="264" t="s">
        <v>942</v>
      </c>
      <c r="K98" s="265"/>
      <c r="L98" s="266"/>
    </row>
    <row r="99" spans="1:12" s="106" customFormat="1" ht="60" customHeight="1" thickBot="1">
      <c r="A99" s="260" t="s">
        <v>901</v>
      </c>
      <c r="B99" s="576"/>
      <c r="C99" s="576"/>
      <c r="D99" s="445" t="s">
        <v>815</v>
      </c>
      <c r="E99" s="445" t="s">
        <v>81</v>
      </c>
      <c r="F99" s="577"/>
      <c r="G99" s="578"/>
      <c r="H99" s="262" t="s">
        <v>36</v>
      </c>
      <c r="I99" s="263" t="s">
        <v>28</v>
      </c>
      <c r="J99" s="264" t="s">
        <v>406</v>
      </c>
      <c r="K99" s="265"/>
      <c r="L99" s="266"/>
    </row>
  </sheetData>
  <mergeCells count="122">
    <mergeCell ref="B19:C19"/>
    <mergeCell ref="F19:G19"/>
    <mergeCell ref="A2:J2"/>
    <mergeCell ref="A1:J1"/>
    <mergeCell ref="B15:C15"/>
    <mergeCell ref="F15:G15"/>
    <mergeCell ref="B16:C16"/>
    <mergeCell ref="F16:G16"/>
    <mergeCell ref="B17:C17"/>
    <mergeCell ref="F17:G17"/>
    <mergeCell ref="B18:C18"/>
    <mergeCell ref="F18:G18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30:C30"/>
    <mergeCell ref="F30:G30"/>
    <mergeCell ref="B31:C31"/>
    <mergeCell ref="F31:G31"/>
    <mergeCell ref="B32:C32"/>
    <mergeCell ref="F32:G32"/>
    <mergeCell ref="B33:C33"/>
    <mergeCell ref="F33:G33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46:C46"/>
    <mergeCell ref="F46:G46"/>
    <mergeCell ref="B47:C47"/>
    <mergeCell ref="F47:G47"/>
    <mergeCell ref="B48:C48"/>
    <mergeCell ref="F48:G48"/>
    <mergeCell ref="B49:C49"/>
    <mergeCell ref="F49:G49"/>
    <mergeCell ref="B50:C50"/>
    <mergeCell ref="F50:G50"/>
    <mergeCell ref="B51:C51"/>
    <mergeCell ref="F51:G51"/>
    <mergeCell ref="B52:C52"/>
    <mergeCell ref="F52:G52"/>
    <mergeCell ref="B53:C53"/>
    <mergeCell ref="F53:G53"/>
    <mergeCell ref="B54:C54"/>
    <mergeCell ref="F54:G54"/>
    <mergeCell ref="B55:C55"/>
    <mergeCell ref="F55:G55"/>
    <mergeCell ref="B56:C56"/>
    <mergeCell ref="F56:G56"/>
    <mergeCell ref="B57:C57"/>
    <mergeCell ref="F57:G57"/>
    <mergeCell ref="B58:C58"/>
    <mergeCell ref="F58:G58"/>
    <mergeCell ref="B59:C59"/>
    <mergeCell ref="F59:G59"/>
    <mergeCell ref="B60:C60"/>
    <mergeCell ref="F60:G60"/>
    <mergeCell ref="B61:C61"/>
    <mergeCell ref="F61:G61"/>
    <mergeCell ref="B62:C62"/>
    <mergeCell ref="F62:G62"/>
    <mergeCell ref="B63:C63"/>
    <mergeCell ref="F63:G63"/>
    <mergeCell ref="B64:C64"/>
    <mergeCell ref="F64:G64"/>
    <mergeCell ref="B76:C76"/>
    <mergeCell ref="F76:G76"/>
    <mergeCell ref="B77:C77"/>
    <mergeCell ref="F77:G77"/>
    <mergeCell ref="B78:C78"/>
    <mergeCell ref="F78:G78"/>
    <mergeCell ref="B79:C79"/>
    <mergeCell ref="F79:G79"/>
    <mergeCell ref="B80:C80"/>
    <mergeCell ref="F80:G80"/>
    <mergeCell ref="B81:C81"/>
    <mergeCell ref="F81:G81"/>
    <mergeCell ref="B82:C82"/>
    <mergeCell ref="F82:G82"/>
    <mergeCell ref="B83:C83"/>
    <mergeCell ref="F83:G83"/>
    <mergeCell ref="B84:C84"/>
    <mergeCell ref="F84:G84"/>
    <mergeCell ref="B85:C85"/>
    <mergeCell ref="F85:G85"/>
    <mergeCell ref="B86:C86"/>
    <mergeCell ref="F86:G86"/>
    <mergeCell ref="B87:C87"/>
    <mergeCell ref="F87:G87"/>
    <mergeCell ref="B88:C88"/>
    <mergeCell ref="F88:G88"/>
    <mergeCell ref="B89:C89"/>
    <mergeCell ref="F89:G89"/>
    <mergeCell ref="B90:C90"/>
    <mergeCell ref="F90:G90"/>
    <mergeCell ref="B91:C91"/>
    <mergeCell ref="F91:G91"/>
    <mergeCell ref="B99:C99"/>
    <mergeCell ref="F99:G99"/>
    <mergeCell ref="B98:C98"/>
    <mergeCell ref="F98:G98"/>
    <mergeCell ref="B92:C92"/>
    <mergeCell ref="F92:G92"/>
    <mergeCell ref="B93:C93"/>
    <mergeCell ref="F93:G93"/>
    <mergeCell ref="B94:C94"/>
    <mergeCell ref="F94:G94"/>
    <mergeCell ref="B95:C95"/>
    <mergeCell ref="F95:G95"/>
  </mergeCells>
  <phoneticPr fontId="0" type="noConversion"/>
  <pageMargins left="0.86614173228346458" right="0.15748031496062992" top="0.9055118110236221" bottom="0.98425196850393704" header="0.51181102362204722" footer="0.51181102362204722"/>
  <pageSetup paperSize="9" scale="12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A4" sqref="A4"/>
    </sheetView>
  </sheetViews>
  <sheetFormatPr defaultRowHeight="27"/>
  <cols>
    <col min="1" max="1" width="9.140625" style="23"/>
    <col min="2" max="2" width="35" style="23" customWidth="1"/>
    <col min="3" max="4" width="9.140625" style="23"/>
    <col min="5" max="5" width="38.5703125" style="23" bestFit="1" customWidth="1"/>
    <col min="6" max="16384" width="9.140625" style="23"/>
  </cols>
  <sheetData>
    <row r="1" spans="1:6" s="24" customFormat="1" ht="30" customHeight="1">
      <c r="A1" s="24" t="s">
        <v>798</v>
      </c>
    </row>
    <row r="2" spans="1:6" s="24" customFormat="1" ht="30" customHeight="1"/>
    <row r="3" spans="1:6" s="24" customFormat="1" ht="29.25">
      <c r="A3" s="24" t="s">
        <v>921</v>
      </c>
      <c r="D3" s="24" t="s">
        <v>922</v>
      </c>
    </row>
    <row r="5" spans="1:6">
      <c r="A5" s="119">
        <v>1</v>
      </c>
      <c r="B5" s="119" t="s">
        <v>919</v>
      </c>
      <c r="D5" s="119">
        <v>1</v>
      </c>
      <c r="E5" s="119"/>
      <c r="F5" s="23" t="s">
        <v>48</v>
      </c>
    </row>
    <row r="6" spans="1:6">
      <c r="A6" s="119">
        <v>2</v>
      </c>
      <c r="B6" s="119" t="s">
        <v>949</v>
      </c>
      <c r="D6" s="119">
        <v>2</v>
      </c>
      <c r="E6" s="119"/>
      <c r="F6" s="23" t="s">
        <v>48</v>
      </c>
    </row>
    <row r="7" spans="1:6">
      <c r="A7" s="119">
        <v>3</v>
      </c>
      <c r="B7" s="121" t="s">
        <v>950</v>
      </c>
      <c r="D7" s="119">
        <v>3</v>
      </c>
      <c r="E7" s="119"/>
    </row>
    <row r="8" spans="1:6">
      <c r="A8" s="119">
        <v>4</v>
      </c>
      <c r="B8" s="119" t="s">
        <v>918</v>
      </c>
      <c r="D8" s="119">
        <v>4</v>
      </c>
      <c r="E8" s="119"/>
    </row>
    <row r="9" spans="1:6">
      <c r="A9" s="121">
        <v>5</v>
      </c>
      <c r="B9" s="119" t="s">
        <v>920</v>
      </c>
      <c r="D9" s="119">
        <v>5</v>
      </c>
      <c r="E9" s="119"/>
    </row>
    <row r="10" spans="1:6">
      <c r="D10" s="411" t="s">
        <v>938</v>
      </c>
    </row>
    <row r="11" spans="1:6">
      <c r="D11" s="411" t="s">
        <v>939</v>
      </c>
    </row>
    <row r="12" spans="1:6">
      <c r="D12" s="411" t="s">
        <v>940</v>
      </c>
    </row>
  </sheetData>
  <sortState ref="B5:B9">
    <sortCondition ref="B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8"/>
  <sheetViews>
    <sheetView zoomScale="50" zoomScaleNormal="50" workbookViewId="0">
      <selection activeCell="L7" sqref="L7"/>
    </sheetView>
  </sheetViews>
  <sheetFormatPr defaultRowHeight="26.25"/>
  <cols>
    <col min="1" max="1" width="8.7109375" style="13" customWidth="1"/>
    <col min="2" max="2" width="30.7109375" style="25" customWidth="1"/>
    <col min="3" max="6" width="30.7109375" style="11" customWidth="1"/>
    <col min="7" max="7" width="31.28515625" style="11" customWidth="1"/>
    <col min="8" max="8" width="15.5703125" style="11" customWidth="1"/>
    <col min="9" max="9" width="15.28515625" style="11" customWidth="1"/>
    <col min="10" max="10" width="17" style="11" customWidth="1"/>
    <col min="11" max="11" width="18.7109375" style="25" customWidth="1"/>
    <col min="12" max="12" width="37.28515625" style="25" customWidth="1"/>
    <col min="13" max="16384" width="9.140625" style="25"/>
  </cols>
  <sheetData>
    <row r="1" spans="1:12" s="7" customFormat="1" ht="54.75">
      <c r="A1" s="489" t="s">
        <v>798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12" s="156" customFormat="1" ht="60" customHeight="1">
      <c r="A2" s="490" t="s">
        <v>45</v>
      </c>
      <c r="B2" s="491"/>
      <c r="C2" s="491"/>
      <c r="D2" s="491"/>
      <c r="E2" s="491"/>
      <c r="F2" s="491"/>
      <c r="G2" s="491"/>
      <c r="H2" s="491"/>
      <c r="I2" s="491"/>
      <c r="J2" s="491"/>
    </row>
    <row r="3" spans="1:12" s="157" customFormat="1" ht="54.75">
      <c r="A3" s="492" t="s">
        <v>932</v>
      </c>
      <c r="B3" s="492"/>
      <c r="C3" s="492"/>
      <c r="D3" s="492"/>
      <c r="E3" s="492"/>
      <c r="F3" s="492"/>
      <c r="G3" s="492"/>
      <c r="H3" s="492"/>
      <c r="I3" s="492"/>
      <c r="J3" s="492"/>
    </row>
    <row r="4" spans="1:12" ht="32.25" thickBot="1">
      <c r="A4" s="9"/>
      <c r="B4" s="10" t="s">
        <v>52</v>
      </c>
    </row>
    <row r="5" spans="1:12" s="105" customFormat="1" ht="60" customHeight="1">
      <c r="A5" s="125" t="s">
        <v>430</v>
      </c>
      <c r="B5" s="126" t="s">
        <v>86</v>
      </c>
      <c r="C5" s="127" t="str">
        <f>B6</f>
        <v>Carli Peens</v>
      </c>
      <c r="D5" s="127" t="str">
        <f>B7</f>
        <v>Kiyari Mohan</v>
      </c>
      <c r="E5" s="127" t="str">
        <f>B8</f>
        <v>Leila Nel</v>
      </c>
      <c r="F5" s="127" t="str">
        <f>B9</f>
        <v>Menine Muller</v>
      </c>
      <c r="G5" s="127" t="str">
        <f>B10</f>
        <v>Surina Singh</v>
      </c>
      <c r="H5" s="126" t="s">
        <v>807</v>
      </c>
      <c r="I5" s="128" t="s">
        <v>808</v>
      </c>
    </row>
    <row r="6" spans="1:12" s="106" customFormat="1" ht="60" customHeight="1">
      <c r="A6" s="171">
        <v>1</v>
      </c>
      <c r="B6" s="241" t="s">
        <v>919</v>
      </c>
      <c r="C6" s="190"/>
      <c r="D6" s="191"/>
      <c r="E6" s="191"/>
      <c r="F6" s="191"/>
      <c r="G6" s="191"/>
      <c r="H6" s="228">
        <f>SUM(C6:G6)</f>
        <v>0</v>
      </c>
      <c r="I6" s="172">
        <f t="shared" ref="I6:I10" si="0">SUM(C6:G6)</f>
        <v>0</v>
      </c>
    </row>
    <row r="7" spans="1:12" s="106" customFormat="1" ht="60" customHeight="1">
      <c r="A7" s="171">
        <v>2</v>
      </c>
      <c r="B7" s="241" t="s">
        <v>949</v>
      </c>
      <c r="C7" s="191"/>
      <c r="D7" s="190"/>
      <c r="E7" s="191"/>
      <c r="F7" s="191"/>
      <c r="G7" s="191"/>
      <c r="H7" s="228">
        <f>SUM(C7:G7)</f>
        <v>0</v>
      </c>
      <c r="I7" s="172">
        <f t="shared" si="0"/>
        <v>0</v>
      </c>
    </row>
    <row r="8" spans="1:12" s="106" customFormat="1" ht="60" customHeight="1">
      <c r="A8" s="171">
        <v>3</v>
      </c>
      <c r="B8" s="433" t="s">
        <v>950</v>
      </c>
      <c r="C8" s="191"/>
      <c r="D8" s="191"/>
      <c r="E8" s="190"/>
      <c r="F8" s="191"/>
      <c r="G8" s="191"/>
      <c r="H8" s="228">
        <f>SUM(C8:G8)</f>
        <v>0</v>
      </c>
      <c r="I8" s="172">
        <f t="shared" si="0"/>
        <v>0</v>
      </c>
    </row>
    <row r="9" spans="1:12" s="106" customFormat="1" ht="60" customHeight="1">
      <c r="A9" s="171">
        <v>4</v>
      </c>
      <c r="B9" s="241" t="s">
        <v>918</v>
      </c>
      <c r="C9" s="191"/>
      <c r="D9" s="191"/>
      <c r="E9" s="191"/>
      <c r="F9" s="190"/>
      <c r="G9" s="191"/>
      <c r="H9" s="228">
        <f>SUM(C9:G9)</f>
        <v>0</v>
      </c>
      <c r="I9" s="172">
        <f t="shared" si="0"/>
        <v>0</v>
      </c>
    </row>
    <row r="10" spans="1:12" s="106" customFormat="1" ht="60" customHeight="1" thickBot="1">
      <c r="A10" s="173">
        <v>5</v>
      </c>
      <c r="B10" s="434" t="s">
        <v>920</v>
      </c>
      <c r="C10" s="193"/>
      <c r="D10" s="193"/>
      <c r="E10" s="193"/>
      <c r="F10" s="193"/>
      <c r="G10" s="194"/>
      <c r="H10" s="229">
        <f>SUM(C10:G10)</f>
        <v>0</v>
      </c>
      <c r="I10" s="175">
        <f t="shared" si="0"/>
        <v>0</v>
      </c>
    </row>
    <row r="11" spans="1:12" s="106" customFormat="1" ht="60" customHeight="1" thickBot="1">
      <c r="A11" s="196"/>
      <c r="B11" s="196"/>
      <c r="C11" s="196"/>
      <c r="D11" s="196"/>
      <c r="E11" s="196"/>
      <c r="F11" s="197"/>
      <c r="G11" s="197"/>
      <c r="H11" s="197"/>
      <c r="I11" s="197"/>
    </row>
    <row r="12" spans="1:12" s="106" customFormat="1" ht="60" customHeight="1" thickBot="1">
      <c r="A12" s="139" t="s">
        <v>809</v>
      </c>
      <c r="B12" s="140"/>
      <c r="C12" s="140"/>
      <c r="D12" s="140"/>
      <c r="E12" s="140"/>
      <c r="F12" s="140"/>
      <c r="G12" s="140"/>
      <c r="H12" s="140" t="s">
        <v>810</v>
      </c>
      <c r="I12" s="176" t="s">
        <v>811</v>
      </c>
      <c r="J12" s="177" t="s">
        <v>812</v>
      </c>
      <c r="K12" s="178" t="s">
        <v>813</v>
      </c>
      <c r="L12" s="179" t="s">
        <v>814</v>
      </c>
    </row>
    <row r="13" spans="1:12" s="106" customFormat="1" ht="60" customHeight="1">
      <c r="A13" s="144">
        <v>2</v>
      </c>
      <c r="B13" s="493" t="str">
        <f>+B7</f>
        <v>Kiyari Mohan</v>
      </c>
      <c r="C13" s="493"/>
      <c r="D13" s="145" t="s">
        <v>815</v>
      </c>
      <c r="E13" s="145">
        <v>4</v>
      </c>
      <c r="F13" s="494" t="str">
        <f>+B9</f>
        <v>Menine Muller</v>
      </c>
      <c r="G13" s="495"/>
      <c r="H13" s="198" t="s">
        <v>42</v>
      </c>
      <c r="I13" s="146" t="s">
        <v>31</v>
      </c>
      <c r="J13" s="180" t="s">
        <v>925</v>
      </c>
      <c r="K13" s="181"/>
      <c r="L13" s="182"/>
    </row>
    <row r="14" spans="1:12" s="106" customFormat="1" ht="60" customHeight="1">
      <c r="A14" s="148">
        <v>3</v>
      </c>
      <c r="B14" s="483" t="str">
        <f>+B8</f>
        <v>Leila Nel</v>
      </c>
      <c r="C14" s="483"/>
      <c r="D14" s="149" t="s">
        <v>815</v>
      </c>
      <c r="E14" s="149">
        <v>5</v>
      </c>
      <c r="F14" s="485" t="str">
        <f>+B10</f>
        <v>Surina Singh</v>
      </c>
      <c r="G14" s="486"/>
      <c r="H14" s="166" t="s">
        <v>42</v>
      </c>
      <c r="I14" s="150" t="s">
        <v>32</v>
      </c>
      <c r="J14" s="183" t="s">
        <v>925</v>
      </c>
      <c r="K14" s="184"/>
      <c r="L14" s="185"/>
    </row>
    <row r="15" spans="1:12" s="106" customFormat="1" ht="60" customHeight="1">
      <c r="A15" s="148">
        <v>1</v>
      </c>
      <c r="B15" s="483" t="str">
        <f>+B6</f>
        <v>Carli Peens</v>
      </c>
      <c r="C15" s="484"/>
      <c r="D15" s="149" t="s">
        <v>815</v>
      </c>
      <c r="E15" s="149" t="s">
        <v>844</v>
      </c>
      <c r="F15" s="485" t="s">
        <v>844</v>
      </c>
      <c r="G15" s="486"/>
      <c r="H15" s="166"/>
      <c r="I15" s="150" t="s">
        <v>329</v>
      </c>
      <c r="J15" s="183" t="s">
        <v>329</v>
      </c>
      <c r="K15" s="184" t="s">
        <v>329</v>
      </c>
      <c r="L15" s="185"/>
    </row>
    <row r="16" spans="1:12" s="106" customFormat="1" ht="60" customHeight="1">
      <c r="A16" s="148">
        <v>1</v>
      </c>
      <c r="B16" s="483" t="str">
        <f>+B6</f>
        <v>Carli Peens</v>
      </c>
      <c r="C16" s="484"/>
      <c r="D16" s="149" t="s">
        <v>815</v>
      </c>
      <c r="E16" s="149">
        <v>3</v>
      </c>
      <c r="F16" s="485" t="str">
        <f>+B8</f>
        <v>Leila Nel</v>
      </c>
      <c r="G16" s="486"/>
      <c r="H16" s="166" t="s">
        <v>12</v>
      </c>
      <c r="I16" s="150" t="s">
        <v>22</v>
      </c>
      <c r="J16" s="183" t="s">
        <v>926</v>
      </c>
      <c r="K16" s="184"/>
      <c r="L16" s="185"/>
    </row>
    <row r="17" spans="1:12" s="106" customFormat="1" ht="60" customHeight="1">
      <c r="A17" s="148">
        <v>4</v>
      </c>
      <c r="B17" s="483" t="str">
        <f>+B9</f>
        <v>Menine Muller</v>
      </c>
      <c r="C17" s="484"/>
      <c r="D17" s="149" t="s">
        <v>815</v>
      </c>
      <c r="E17" s="149">
        <v>5</v>
      </c>
      <c r="F17" s="485" t="str">
        <f>+B10</f>
        <v>Surina Singh</v>
      </c>
      <c r="G17" s="486"/>
      <c r="H17" s="166" t="s">
        <v>12</v>
      </c>
      <c r="I17" s="150" t="s">
        <v>23</v>
      </c>
      <c r="J17" s="183" t="s">
        <v>926</v>
      </c>
      <c r="K17" s="184"/>
      <c r="L17" s="185"/>
    </row>
    <row r="18" spans="1:12" s="106" customFormat="1" ht="60" customHeight="1">
      <c r="A18" s="148">
        <v>2</v>
      </c>
      <c r="B18" s="483" t="str">
        <f>+B7</f>
        <v>Kiyari Mohan</v>
      </c>
      <c r="C18" s="484"/>
      <c r="D18" s="149" t="s">
        <v>815</v>
      </c>
      <c r="E18" s="149" t="s">
        <v>844</v>
      </c>
      <c r="F18" s="485" t="s">
        <v>844</v>
      </c>
      <c r="G18" s="486"/>
      <c r="H18" s="166"/>
      <c r="I18" s="150" t="s">
        <v>329</v>
      </c>
      <c r="J18" s="183" t="s">
        <v>329</v>
      </c>
      <c r="K18" s="184" t="s">
        <v>329</v>
      </c>
      <c r="L18" s="185"/>
    </row>
    <row r="19" spans="1:12" s="106" customFormat="1" ht="60" customHeight="1">
      <c r="A19" s="148">
        <v>1</v>
      </c>
      <c r="B19" s="483" t="str">
        <f>+B6</f>
        <v>Carli Peens</v>
      </c>
      <c r="C19" s="484"/>
      <c r="D19" s="149" t="s">
        <v>815</v>
      </c>
      <c r="E19" s="149">
        <v>4</v>
      </c>
      <c r="F19" s="485" t="str">
        <f>+B9</f>
        <v>Menine Muller</v>
      </c>
      <c r="G19" s="486"/>
      <c r="H19" s="166" t="s">
        <v>12</v>
      </c>
      <c r="I19" s="150" t="s">
        <v>26</v>
      </c>
      <c r="J19" s="183" t="s">
        <v>926</v>
      </c>
      <c r="K19" s="184"/>
      <c r="L19" s="185"/>
    </row>
    <row r="20" spans="1:12" s="106" customFormat="1" ht="60" customHeight="1">
      <c r="A20" s="148">
        <v>2</v>
      </c>
      <c r="B20" s="488" t="str">
        <f>+B7</f>
        <v>Kiyari Mohan</v>
      </c>
      <c r="C20" s="486"/>
      <c r="D20" s="149" t="s">
        <v>815</v>
      </c>
      <c r="E20" s="149">
        <v>5</v>
      </c>
      <c r="F20" s="485" t="str">
        <f>+B10</f>
        <v>Surina Singh</v>
      </c>
      <c r="G20" s="486"/>
      <c r="H20" s="166" t="s">
        <v>12</v>
      </c>
      <c r="I20" s="150" t="s">
        <v>27</v>
      </c>
      <c r="J20" s="183" t="s">
        <v>926</v>
      </c>
      <c r="K20" s="184"/>
      <c r="L20" s="185"/>
    </row>
    <row r="21" spans="1:12" s="106" customFormat="1" ht="60" customHeight="1">
      <c r="A21" s="148">
        <v>3</v>
      </c>
      <c r="B21" s="483" t="str">
        <f>B8</f>
        <v>Leila Nel</v>
      </c>
      <c r="C21" s="483"/>
      <c r="D21" s="149" t="s">
        <v>815</v>
      </c>
      <c r="E21" s="149" t="s">
        <v>844</v>
      </c>
      <c r="F21" s="485" t="s">
        <v>844</v>
      </c>
      <c r="G21" s="486"/>
      <c r="H21" s="166"/>
      <c r="I21" s="150" t="s">
        <v>329</v>
      </c>
      <c r="J21" s="183" t="s">
        <v>329</v>
      </c>
      <c r="K21" s="184" t="s">
        <v>329</v>
      </c>
      <c r="L21" s="185"/>
    </row>
    <row r="22" spans="1:12" s="106" customFormat="1" ht="60" customHeight="1">
      <c r="A22" s="148">
        <v>1</v>
      </c>
      <c r="B22" s="483" t="str">
        <f>+B6</f>
        <v>Carli Peens</v>
      </c>
      <c r="C22" s="483"/>
      <c r="D22" s="149" t="s">
        <v>815</v>
      </c>
      <c r="E22" s="149">
        <v>5</v>
      </c>
      <c r="F22" s="487" t="str">
        <f>+B10</f>
        <v>Surina Singh</v>
      </c>
      <c r="G22" s="487"/>
      <c r="H22" s="166" t="s">
        <v>12</v>
      </c>
      <c r="I22" s="150" t="s">
        <v>31</v>
      </c>
      <c r="J22" s="183" t="s">
        <v>926</v>
      </c>
      <c r="K22" s="184"/>
      <c r="L22" s="185"/>
    </row>
    <row r="23" spans="1:12" s="106" customFormat="1" ht="60" customHeight="1">
      <c r="A23" s="148">
        <v>2</v>
      </c>
      <c r="B23" s="483" t="str">
        <f>+B7</f>
        <v>Kiyari Mohan</v>
      </c>
      <c r="C23" s="483"/>
      <c r="D23" s="149" t="s">
        <v>815</v>
      </c>
      <c r="E23" s="149">
        <v>3</v>
      </c>
      <c r="F23" s="485" t="str">
        <f>+B8</f>
        <v>Leila Nel</v>
      </c>
      <c r="G23" s="486"/>
      <c r="H23" s="166" t="s">
        <v>12</v>
      </c>
      <c r="I23" s="150" t="s">
        <v>32</v>
      </c>
      <c r="J23" s="183" t="s">
        <v>926</v>
      </c>
      <c r="K23" s="184"/>
      <c r="L23" s="185"/>
    </row>
    <row r="24" spans="1:12" s="106" customFormat="1" ht="60" customHeight="1">
      <c r="A24" s="148">
        <v>4</v>
      </c>
      <c r="B24" s="483" t="str">
        <f>+B9</f>
        <v>Menine Muller</v>
      </c>
      <c r="C24" s="484"/>
      <c r="D24" s="149" t="s">
        <v>815</v>
      </c>
      <c r="E24" s="149" t="s">
        <v>844</v>
      </c>
      <c r="F24" s="485" t="s">
        <v>844</v>
      </c>
      <c r="G24" s="486"/>
      <c r="H24" s="166"/>
      <c r="I24" s="150" t="s">
        <v>329</v>
      </c>
      <c r="J24" s="183" t="s">
        <v>329</v>
      </c>
      <c r="K24" s="184" t="s">
        <v>329</v>
      </c>
      <c r="L24" s="185"/>
    </row>
    <row r="25" spans="1:12" s="106" customFormat="1" ht="60" customHeight="1">
      <c r="A25" s="148">
        <v>5</v>
      </c>
      <c r="B25" s="483" t="str">
        <f>+B10</f>
        <v>Surina Singh</v>
      </c>
      <c r="C25" s="484"/>
      <c r="D25" s="149" t="s">
        <v>815</v>
      </c>
      <c r="E25" s="149" t="s">
        <v>844</v>
      </c>
      <c r="F25" s="485" t="s">
        <v>844</v>
      </c>
      <c r="G25" s="486"/>
      <c r="H25" s="166"/>
      <c r="I25" s="150" t="s">
        <v>329</v>
      </c>
      <c r="J25" s="183" t="s">
        <v>329</v>
      </c>
      <c r="K25" s="184" t="s">
        <v>329</v>
      </c>
      <c r="L25" s="185"/>
    </row>
    <row r="26" spans="1:12" s="106" customFormat="1" ht="60" customHeight="1">
      <c r="A26" s="148">
        <v>3</v>
      </c>
      <c r="B26" s="483" t="str">
        <f>+B8</f>
        <v>Leila Nel</v>
      </c>
      <c r="C26" s="484"/>
      <c r="D26" s="149" t="s">
        <v>815</v>
      </c>
      <c r="E26" s="149">
        <v>4</v>
      </c>
      <c r="F26" s="485" t="str">
        <f>+B9</f>
        <v>Menine Muller</v>
      </c>
      <c r="G26" s="486"/>
      <c r="H26" s="166" t="s">
        <v>931</v>
      </c>
      <c r="I26" s="150" t="s">
        <v>22</v>
      </c>
      <c r="J26" s="183" t="s">
        <v>926</v>
      </c>
      <c r="K26" s="184"/>
      <c r="L26" s="185"/>
    </row>
    <row r="27" spans="1:12" s="106" customFormat="1" ht="60" customHeight="1" thickBot="1">
      <c r="A27" s="152">
        <v>1</v>
      </c>
      <c r="B27" s="479" t="str">
        <f>+B6</f>
        <v>Carli Peens</v>
      </c>
      <c r="C27" s="480"/>
      <c r="D27" s="136" t="s">
        <v>815</v>
      </c>
      <c r="E27" s="136">
        <v>2</v>
      </c>
      <c r="F27" s="481" t="str">
        <f>+B7</f>
        <v>Kiyari Mohan</v>
      </c>
      <c r="G27" s="482"/>
      <c r="H27" s="167" t="s">
        <v>931</v>
      </c>
      <c r="I27" s="153" t="s">
        <v>23</v>
      </c>
      <c r="J27" s="186" t="s">
        <v>926</v>
      </c>
      <c r="K27" s="187"/>
      <c r="L27" s="188"/>
    </row>
    <row r="28" spans="1:12">
      <c r="A28" s="15"/>
      <c r="G28" s="409"/>
      <c r="H28" s="409"/>
      <c r="I28" s="409"/>
      <c r="J28" s="409"/>
    </row>
  </sheetData>
  <mergeCells count="33">
    <mergeCell ref="B17:C17"/>
    <mergeCell ref="F17:G17"/>
    <mergeCell ref="A1:J1"/>
    <mergeCell ref="A2:J2"/>
    <mergeCell ref="A3:J3"/>
    <mergeCell ref="B13:C13"/>
    <mergeCell ref="F13:G13"/>
    <mergeCell ref="B14:C14"/>
    <mergeCell ref="F14:G14"/>
    <mergeCell ref="B15:C15"/>
    <mergeCell ref="F15:G15"/>
    <mergeCell ref="B16:C16"/>
    <mergeCell ref="F16:G16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7:C27"/>
    <mergeCell ref="F27:G27"/>
    <mergeCell ref="B24:C24"/>
    <mergeCell ref="F24:G24"/>
    <mergeCell ref="B25:C25"/>
    <mergeCell ref="F25:G25"/>
    <mergeCell ref="B26:C26"/>
    <mergeCell ref="F26:G26"/>
  </mergeCells>
  <pageMargins left="0.7" right="0.7" top="0.75" bottom="0.75" header="0.3" footer="0.3"/>
  <pageSetup paperSize="9" scale="3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"/>
  <sheetViews>
    <sheetView workbookViewId="0">
      <selection activeCell="I3" sqref="I3"/>
    </sheetView>
  </sheetViews>
  <sheetFormatPr defaultRowHeight="27"/>
  <cols>
    <col min="1" max="1" width="9.140625" style="23"/>
    <col min="2" max="2" width="39.28515625" style="23" customWidth="1"/>
    <col min="3" max="4" width="9.140625" style="23"/>
    <col min="5" max="5" width="38.5703125" style="23" bestFit="1" customWidth="1"/>
    <col min="6" max="16384" width="9.140625" style="23"/>
  </cols>
  <sheetData>
    <row r="1" spans="1:6" s="24" customFormat="1" ht="30" customHeight="1">
      <c r="A1" s="24" t="s">
        <v>798</v>
      </c>
    </row>
    <row r="2" spans="1:6" s="24" customFormat="1" ht="30" customHeight="1"/>
    <row r="3" spans="1:6" s="24" customFormat="1" ht="29.25">
      <c r="A3" s="24" t="s">
        <v>49</v>
      </c>
      <c r="D3" s="24" t="s">
        <v>50</v>
      </c>
    </row>
    <row r="5" spans="1:6">
      <c r="A5" s="115">
        <v>1</v>
      </c>
      <c r="B5" s="115" t="s">
        <v>306</v>
      </c>
      <c r="D5" s="119">
        <v>1</v>
      </c>
      <c r="E5" s="119"/>
      <c r="F5" s="23" t="s">
        <v>48</v>
      </c>
    </row>
    <row r="6" spans="1:6">
      <c r="A6" s="115">
        <v>2</v>
      </c>
      <c r="B6" s="115" t="s">
        <v>307</v>
      </c>
      <c r="D6" s="119">
        <v>2</v>
      </c>
      <c r="E6" s="119"/>
      <c r="F6" s="23" t="s">
        <v>48</v>
      </c>
    </row>
    <row r="7" spans="1:6">
      <c r="A7" s="115">
        <v>3</v>
      </c>
      <c r="B7" s="115" t="s">
        <v>305</v>
      </c>
      <c r="D7" s="119">
        <v>3</v>
      </c>
      <c r="E7" s="119"/>
      <c r="F7" s="23" t="s">
        <v>48</v>
      </c>
    </row>
    <row r="8" spans="1:6">
      <c r="A8" s="115">
        <v>4</v>
      </c>
      <c r="B8" s="115" t="s">
        <v>308</v>
      </c>
      <c r="D8" s="119">
        <v>4</v>
      </c>
      <c r="E8" s="119"/>
    </row>
    <row r="9" spans="1:6">
      <c r="A9" s="115">
        <v>5</v>
      </c>
      <c r="B9" s="115" t="s">
        <v>326</v>
      </c>
      <c r="D9" s="119">
        <v>5</v>
      </c>
      <c r="E9" s="119"/>
    </row>
    <row r="10" spans="1:6">
      <c r="A10" s="115">
        <v>6</v>
      </c>
      <c r="B10" s="115" t="s">
        <v>824</v>
      </c>
      <c r="D10" s="120">
        <v>6</v>
      </c>
      <c r="E10" s="120"/>
    </row>
    <row r="11" spans="1:6">
      <c r="A11" s="115">
        <v>7</v>
      </c>
      <c r="B11" s="115" t="s">
        <v>799</v>
      </c>
      <c r="D11" s="120">
        <v>7</v>
      </c>
      <c r="E11" s="120"/>
      <c r="F11" s="23" t="s">
        <v>48</v>
      </c>
    </row>
    <row r="12" spans="1:6">
      <c r="A12" s="115">
        <v>8</v>
      </c>
      <c r="B12" s="115" t="s">
        <v>800</v>
      </c>
      <c r="D12" s="120">
        <v>8</v>
      </c>
      <c r="E12" s="120"/>
    </row>
    <row r="13" spans="1:6">
      <c r="A13" s="115">
        <v>9</v>
      </c>
      <c r="B13" s="115" t="s">
        <v>801</v>
      </c>
      <c r="D13" s="120">
        <v>9</v>
      </c>
      <c r="E13" s="120"/>
    </row>
    <row r="14" spans="1:6">
      <c r="A14" s="115">
        <v>10</v>
      </c>
      <c r="B14" s="115" t="s">
        <v>802</v>
      </c>
      <c r="D14" s="121">
        <v>10</v>
      </c>
      <c r="E14" s="121"/>
    </row>
    <row r="15" spans="1:6">
      <c r="A15" s="115">
        <v>11</v>
      </c>
      <c r="B15" s="115" t="s">
        <v>803</v>
      </c>
      <c r="D15" s="121">
        <v>11</v>
      </c>
      <c r="E15" s="121"/>
    </row>
    <row r="16" spans="1:6">
      <c r="A16" s="115">
        <v>12</v>
      </c>
      <c r="B16" s="115" t="s">
        <v>804</v>
      </c>
      <c r="D16" s="121">
        <v>12</v>
      </c>
      <c r="E16" s="121"/>
    </row>
    <row r="17" spans="1:5">
      <c r="A17" s="115">
        <v>13</v>
      </c>
      <c r="B17" s="115" t="s">
        <v>805</v>
      </c>
      <c r="D17" s="121">
        <v>13</v>
      </c>
      <c r="E17" s="121"/>
    </row>
    <row r="18" spans="1:5">
      <c r="A18" s="115">
        <v>14</v>
      </c>
      <c r="B18" s="115" t="s">
        <v>806</v>
      </c>
      <c r="D18" s="121">
        <v>14</v>
      </c>
      <c r="E18" s="121"/>
    </row>
    <row r="19" spans="1:5">
      <c r="D19" s="411" t="s">
        <v>938</v>
      </c>
    </row>
    <row r="20" spans="1:5">
      <c r="D20" s="411" t="s">
        <v>939</v>
      </c>
    </row>
    <row r="21" spans="1:5">
      <c r="D21" s="411" t="s">
        <v>940</v>
      </c>
    </row>
  </sheetData>
  <pageMargins left="0.7" right="0.7" top="0.75" bottom="0.75" header="0.3" footer="0.3"/>
  <pageSetup scale="83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8"/>
  <sheetViews>
    <sheetView topLeftCell="B1" zoomScale="50" zoomScaleNormal="50" workbookViewId="0">
      <selection activeCell="B5" sqref="B5"/>
    </sheetView>
  </sheetViews>
  <sheetFormatPr defaultRowHeight="27.75"/>
  <cols>
    <col min="1" max="1" width="9.140625" style="108"/>
    <col min="2" max="2" width="9.28515625" style="13" customWidth="1"/>
    <col min="3" max="3" width="30.7109375" style="12" customWidth="1"/>
    <col min="4" max="11" width="30.7109375" style="6" customWidth="1"/>
    <col min="12" max="12" width="18.7109375" style="12" customWidth="1"/>
    <col min="13" max="13" width="33.85546875" style="12" bestFit="1" customWidth="1"/>
    <col min="14" max="16384" width="9.140625" style="12"/>
  </cols>
  <sheetData>
    <row r="1" spans="1:18" s="7" customFormat="1" ht="54.75">
      <c r="A1" s="107"/>
      <c r="B1" s="489" t="s">
        <v>798</v>
      </c>
      <c r="C1" s="489"/>
      <c r="D1" s="489"/>
      <c r="E1" s="489"/>
      <c r="F1" s="489"/>
      <c r="G1" s="489"/>
      <c r="H1" s="489"/>
      <c r="I1" s="489"/>
      <c r="J1" s="489"/>
      <c r="K1" s="489"/>
    </row>
    <row r="2" spans="1:18" s="8" customFormat="1" ht="60" customHeight="1">
      <c r="A2" s="108"/>
      <c r="B2" s="490" t="s">
        <v>51</v>
      </c>
      <c r="C2" s="528"/>
      <c r="D2" s="528"/>
      <c r="E2" s="528"/>
      <c r="F2" s="528"/>
      <c r="G2" s="528"/>
      <c r="H2" s="528"/>
      <c r="I2" s="528"/>
      <c r="J2" s="528"/>
      <c r="K2" s="528"/>
    </row>
    <row r="3" spans="1:18" s="8" customFormat="1" ht="60" customHeight="1">
      <c r="A3" s="108"/>
      <c r="B3" s="492" t="s">
        <v>932</v>
      </c>
      <c r="C3" s="492"/>
      <c r="D3" s="492"/>
      <c r="E3" s="492"/>
      <c r="F3" s="492"/>
      <c r="G3" s="492"/>
      <c r="H3" s="492"/>
      <c r="I3" s="492"/>
      <c r="J3" s="492"/>
      <c r="K3" s="492"/>
    </row>
    <row r="4" spans="1:18" s="18" customFormat="1" ht="60" customHeight="1" thickBot="1">
      <c r="A4" s="109"/>
      <c r="B4" s="529" t="s">
        <v>816</v>
      </c>
      <c r="C4" s="530"/>
      <c r="D4" s="530"/>
      <c r="E4" s="530"/>
      <c r="F4" s="530"/>
      <c r="G4" s="530"/>
      <c r="H4" s="530"/>
      <c r="I4" s="530"/>
      <c r="J4" s="530"/>
      <c r="K4" s="530"/>
    </row>
    <row r="5" spans="1:18" s="20" customFormat="1" ht="60" customHeight="1">
      <c r="A5" s="105"/>
      <c r="B5" s="27" t="s">
        <v>430</v>
      </c>
      <c r="C5" s="28" t="s">
        <v>86</v>
      </c>
      <c r="D5" s="29" t="str">
        <f>C6</f>
        <v>Jeanemie Vorster</v>
      </c>
      <c r="E5" s="29" t="str">
        <f>C7</f>
        <v>Valmé Webster</v>
      </c>
      <c r="F5" s="29" t="str">
        <f>C8</f>
        <v>Danica Capazorio</v>
      </c>
      <c r="G5" s="29" t="str">
        <f>C9</f>
        <v>Kayla Murray</v>
      </c>
      <c r="H5" s="29" t="str">
        <f>C10</f>
        <v>Zene Fourie</v>
      </c>
      <c r="I5" s="29" t="str">
        <f>C11</f>
        <v>Chloë van Beukering</v>
      </c>
      <c r="J5" s="28" t="s">
        <v>807</v>
      </c>
      <c r="K5" s="30" t="s">
        <v>808</v>
      </c>
      <c r="L5" s="31"/>
      <c r="M5" s="32"/>
      <c r="N5" s="31"/>
      <c r="O5" s="31"/>
      <c r="P5" s="31"/>
      <c r="Q5" s="31"/>
      <c r="R5" s="33"/>
    </row>
    <row r="6" spans="1:18" s="21" customFormat="1" ht="66" customHeight="1">
      <c r="A6" s="105"/>
      <c r="B6" s="34">
        <v>1</v>
      </c>
      <c r="C6" s="117" t="s">
        <v>306</v>
      </c>
      <c r="D6" s="36"/>
      <c r="E6" s="37"/>
      <c r="F6" s="37"/>
      <c r="G6" s="37"/>
      <c r="H6" s="37"/>
      <c r="I6" s="37"/>
      <c r="J6" s="38">
        <f>SUM(D6:I6)</f>
        <v>0</v>
      </c>
      <c r="K6" s="39"/>
      <c r="L6" s="40"/>
      <c r="M6" s="41"/>
      <c r="N6" s="40"/>
      <c r="O6" s="40"/>
      <c r="P6" s="40"/>
      <c r="Q6" s="40"/>
      <c r="R6" s="42"/>
    </row>
    <row r="7" spans="1:18" s="21" customFormat="1" ht="60" customHeight="1">
      <c r="A7" s="105"/>
      <c r="B7" s="34">
        <v>2</v>
      </c>
      <c r="C7" s="117" t="s">
        <v>307</v>
      </c>
      <c r="D7" s="37"/>
      <c r="E7" s="36"/>
      <c r="F7" s="37"/>
      <c r="G7" s="37"/>
      <c r="H7" s="37"/>
      <c r="I7" s="37"/>
      <c r="J7" s="38">
        <f t="shared" ref="J7:J11" si="0">SUM(D7:I7)</f>
        <v>0</v>
      </c>
      <c r="K7" s="39"/>
      <c r="L7" s="40"/>
      <c r="M7" s="41"/>
      <c r="N7" s="40"/>
      <c r="O7" s="40"/>
      <c r="P7" s="40"/>
      <c r="Q7" s="40"/>
      <c r="R7" s="42"/>
    </row>
    <row r="8" spans="1:18" s="21" customFormat="1" ht="60" customHeight="1">
      <c r="A8" s="105"/>
      <c r="B8" s="34">
        <v>3</v>
      </c>
      <c r="C8" s="117" t="s">
        <v>305</v>
      </c>
      <c r="D8" s="37"/>
      <c r="E8" s="37"/>
      <c r="F8" s="36"/>
      <c r="G8" s="37"/>
      <c r="H8" s="37"/>
      <c r="I8" s="37"/>
      <c r="J8" s="38">
        <f t="shared" si="0"/>
        <v>0</v>
      </c>
      <c r="K8" s="39"/>
      <c r="L8" s="41"/>
      <c r="M8" s="41"/>
      <c r="N8" s="40"/>
      <c r="O8" s="40"/>
      <c r="P8" s="40"/>
      <c r="Q8" s="40"/>
      <c r="R8" s="42"/>
    </row>
    <row r="9" spans="1:18" s="21" customFormat="1" ht="60" customHeight="1">
      <c r="A9" s="105"/>
      <c r="B9" s="34">
        <v>4</v>
      </c>
      <c r="C9" s="117" t="s">
        <v>308</v>
      </c>
      <c r="D9" s="37"/>
      <c r="E9" s="37"/>
      <c r="F9" s="37"/>
      <c r="G9" s="36"/>
      <c r="H9" s="37"/>
      <c r="I9" s="37"/>
      <c r="J9" s="38">
        <f t="shared" si="0"/>
        <v>0</v>
      </c>
      <c r="K9" s="39"/>
      <c r="L9" s="41"/>
      <c r="M9" s="41"/>
      <c r="N9" s="40"/>
      <c r="O9" s="40"/>
      <c r="P9" s="40"/>
      <c r="Q9" s="40"/>
      <c r="R9" s="42"/>
    </row>
    <row r="10" spans="1:18" s="21" customFormat="1" ht="60" customHeight="1">
      <c r="A10" s="105"/>
      <c r="B10" s="34">
        <v>5</v>
      </c>
      <c r="C10" s="117" t="s">
        <v>326</v>
      </c>
      <c r="D10" s="37"/>
      <c r="E10" s="37"/>
      <c r="F10" s="37"/>
      <c r="G10" s="37"/>
      <c r="H10" s="36"/>
      <c r="I10" s="43"/>
      <c r="J10" s="38">
        <f t="shared" si="0"/>
        <v>0</v>
      </c>
      <c r="K10" s="39"/>
      <c r="L10" s="41"/>
      <c r="M10" s="41"/>
      <c r="N10" s="40"/>
      <c r="O10" s="40"/>
      <c r="P10" s="40"/>
      <c r="Q10" s="40"/>
      <c r="R10" s="42"/>
    </row>
    <row r="11" spans="1:18" s="21" customFormat="1" ht="69" customHeight="1" thickBot="1">
      <c r="A11" s="105"/>
      <c r="B11" s="44">
        <v>6</v>
      </c>
      <c r="C11" s="118" t="s">
        <v>824</v>
      </c>
      <c r="D11" s="46"/>
      <c r="E11" s="46"/>
      <c r="F11" s="46"/>
      <c r="G11" s="46"/>
      <c r="H11" s="46"/>
      <c r="I11" s="47"/>
      <c r="J11" s="48">
        <f t="shared" si="0"/>
        <v>0</v>
      </c>
      <c r="K11" s="49"/>
      <c r="L11" s="40"/>
      <c r="M11" s="40"/>
      <c r="N11" s="40"/>
      <c r="O11" s="40"/>
      <c r="P11" s="40"/>
      <c r="Q11" s="40"/>
      <c r="R11" s="42"/>
    </row>
    <row r="12" spans="1:18" s="21" customFormat="1" ht="60" customHeight="1" thickBot="1">
      <c r="A12" s="105"/>
      <c r="B12" s="50"/>
      <c r="C12" s="50"/>
      <c r="D12" s="50"/>
      <c r="E12" s="50"/>
      <c r="F12" s="50"/>
      <c r="G12" s="51"/>
      <c r="H12" s="51"/>
      <c r="I12" s="51"/>
      <c r="J12" s="51"/>
      <c r="K12" s="51"/>
      <c r="L12" s="40"/>
      <c r="M12" s="40"/>
      <c r="N12" s="42"/>
      <c r="O12" s="42"/>
      <c r="P12" s="42"/>
      <c r="Q12" s="42"/>
      <c r="R12" s="42"/>
    </row>
    <row r="13" spans="1:18" s="22" customFormat="1" ht="60" customHeight="1">
      <c r="A13" s="110"/>
      <c r="B13" s="52" t="s">
        <v>809</v>
      </c>
      <c r="C13" s="53"/>
      <c r="D13" s="53"/>
      <c r="E13" s="53"/>
      <c r="F13" s="53"/>
      <c r="G13" s="53"/>
      <c r="H13" s="53"/>
      <c r="I13" s="53" t="s">
        <v>810</v>
      </c>
      <c r="J13" s="53" t="s">
        <v>811</v>
      </c>
      <c r="K13" s="54" t="s">
        <v>812</v>
      </c>
      <c r="L13" s="55" t="s">
        <v>813</v>
      </c>
      <c r="M13" s="56" t="s">
        <v>814</v>
      </c>
      <c r="N13" s="57"/>
      <c r="O13" s="57"/>
      <c r="P13" s="57"/>
      <c r="Q13" s="57"/>
      <c r="R13" s="57"/>
    </row>
    <row r="14" spans="1:18" s="21" customFormat="1" ht="60" customHeight="1">
      <c r="A14" s="105"/>
      <c r="B14" s="63">
        <v>2</v>
      </c>
      <c r="C14" s="523" t="str">
        <f>+C7</f>
        <v>Valmé Webster</v>
      </c>
      <c r="D14" s="524"/>
      <c r="E14" s="64" t="s">
        <v>815</v>
      </c>
      <c r="F14" s="65">
        <v>6</v>
      </c>
      <c r="G14" s="525" t="str">
        <f>+C11</f>
        <v>Chloë van Beukering</v>
      </c>
      <c r="H14" s="526"/>
      <c r="I14" s="66" t="s">
        <v>924</v>
      </c>
      <c r="J14" s="66" t="s">
        <v>7</v>
      </c>
      <c r="K14" s="67" t="s">
        <v>925</v>
      </c>
      <c r="L14" s="67"/>
      <c r="M14" s="68"/>
      <c r="N14" s="42"/>
      <c r="O14" s="42"/>
      <c r="P14" s="42"/>
      <c r="Q14" s="42"/>
      <c r="R14" s="42"/>
    </row>
    <row r="15" spans="1:18" s="21" customFormat="1" ht="60" customHeight="1">
      <c r="A15" s="105"/>
      <c r="B15" s="63">
        <v>3</v>
      </c>
      <c r="C15" s="523" t="str">
        <f>+C8</f>
        <v>Danica Capazorio</v>
      </c>
      <c r="D15" s="524"/>
      <c r="E15" s="64" t="s">
        <v>815</v>
      </c>
      <c r="F15" s="65">
        <v>5</v>
      </c>
      <c r="G15" s="525" t="str">
        <f>C10</f>
        <v>Zene Fourie</v>
      </c>
      <c r="H15" s="526"/>
      <c r="I15" s="66" t="s">
        <v>924</v>
      </c>
      <c r="J15" s="66" t="s">
        <v>402</v>
      </c>
      <c r="K15" s="67" t="s">
        <v>925</v>
      </c>
      <c r="L15" s="67"/>
      <c r="M15" s="68"/>
      <c r="N15" s="42"/>
      <c r="O15" s="42"/>
      <c r="P15" s="42"/>
      <c r="Q15" s="42"/>
      <c r="R15" s="42"/>
    </row>
    <row r="16" spans="1:18" s="21" customFormat="1" ht="60" customHeight="1">
      <c r="A16" s="105"/>
      <c r="B16" s="63">
        <v>1</v>
      </c>
      <c r="C16" s="523" t="str">
        <f>+C6</f>
        <v>Jeanemie Vorster</v>
      </c>
      <c r="D16" s="524"/>
      <c r="E16" s="64" t="s">
        <v>815</v>
      </c>
      <c r="F16" s="65">
        <v>4</v>
      </c>
      <c r="G16" s="525" t="str">
        <f>+C9</f>
        <v>Kayla Murray</v>
      </c>
      <c r="H16" s="526"/>
      <c r="I16" s="66" t="s">
        <v>924</v>
      </c>
      <c r="J16" s="66" t="s">
        <v>1</v>
      </c>
      <c r="K16" s="67" t="s">
        <v>925</v>
      </c>
      <c r="L16" s="67"/>
      <c r="M16" s="68"/>
      <c r="N16" s="42"/>
      <c r="O16" s="42"/>
      <c r="P16" s="42"/>
      <c r="Q16" s="42"/>
      <c r="R16" s="42"/>
    </row>
    <row r="17" spans="1:18" s="21" customFormat="1" ht="60" customHeight="1">
      <c r="A17" s="105"/>
      <c r="B17" s="63"/>
      <c r="C17" s="523"/>
      <c r="D17" s="524"/>
      <c r="E17" s="64"/>
      <c r="F17" s="65"/>
      <c r="G17" s="525"/>
      <c r="H17" s="526"/>
      <c r="I17" s="66"/>
      <c r="J17" s="66"/>
      <c r="K17" s="67"/>
      <c r="L17" s="67"/>
      <c r="M17" s="68"/>
      <c r="N17" s="42"/>
      <c r="O17" s="42"/>
      <c r="P17" s="42"/>
      <c r="Q17" s="42"/>
      <c r="R17" s="42"/>
    </row>
    <row r="18" spans="1:18" s="21" customFormat="1" ht="60" customHeight="1">
      <c r="A18" s="105"/>
      <c r="B18" s="63">
        <v>3</v>
      </c>
      <c r="C18" s="523" t="str">
        <f>+C8</f>
        <v>Danica Capazorio</v>
      </c>
      <c r="D18" s="524"/>
      <c r="E18" s="64" t="s">
        <v>815</v>
      </c>
      <c r="F18" s="65">
        <v>6</v>
      </c>
      <c r="G18" s="525" t="str">
        <f>C11</f>
        <v>Chloë van Beukering</v>
      </c>
      <c r="H18" s="526"/>
      <c r="I18" s="66" t="s">
        <v>928</v>
      </c>
      <c r="J18" s="66" t="s">
        <v>397</v>
      </c>
      <c r="K18" s="67" t="s">
        <v>925</v>
      </c>
      <c r="L18" s="67"/>
      <c r="M18" s="68"/>
      <c r="N18" s="42"/>
      <c r="O18" s="42"/>
      <c r="P18" s="42"/>
      <c r="Q18" s="42"/>
      <c r="R18" s="42"/>
    </row>
    <row r="19" spans="1:18" s="21" customFormat="1" ht="60" customHeight="1">
      <c r="A19" s="105"/>
      <c r="B19" s="63">
        <v>2</v>
      </c>
      <c r="C19" s="523" t="str">
        <f>+C7</f>
        <v>Valmé Webster</v>
      </c>
      <c r="D19" s="524"/>
      <c r="E19" s="64" t="s">
        <v>815</v>
      </c>
      <c r="F19" s="65">
        <v>4</v>
      </c>
      <c r="G19" s="525" t="str">
        <f>+C9</f>
        <v>Kayla Murray</v>
      </c>
      <c r="H19" s="526"/>
      <c r="I19" s="66" t="s">
        <v>928</v>
      </c>
      <c r="J19" s="66" t="s">
        <v>398</v>
      </c>
      <c r="K19" s="67" t="s">
        <v>925</v>
      </c>
      <c r="L19" s="67"/>
      <c r="M19" s="68"/>
      <c r="N19" s="42"/>
      <c r="O19" s="42"/>
      <c r="P19" s="42"/>
      <c r="Q19" s="42"/>
      <c r="R19" s="42"/>
    </row>
    <row r="20" spans="1:18" s="21" customFormat="1" ht="60" customHeight="1">
      <c r="A20" s="105"/>
      <c r="B20" s="63">
        <v>1</v>
      </c>
      <c r="C20" s="523" t="str">
        <f>+C6</f>
        <v>Jeanemie Vorster</v>
      </c>
      <c r="D20" s="524"/>
      <c r="E20" s="64" t="s">
        <v>815</v>
      </c>
      <c r="F20" s="65">
        <v>5</v>
      </c>
      <c r="G20" s="525" t="str">
        <f>+C10</f>
        <v>Zene Fourie</v>
      </c>
      <c r="H20" s="526"/>
      <c r="I20" s="66" t="s">
        <v>928</v>
      </c>
      <c r="J20" s="66" t="s">
        <v>399</v>
      </c>
      <c r="K20" s="67" t="s">
        <v>925</v>
      </c>
      <c r="L20" s="67"/>
      <c r="M20" s="68"/>
      <c r="N20" s="42"/>
      <c r="O20" s="42"/>
      <c r="P20" s="42"/>
      <c r="Q20" s="42"/>
      <c r="R20" s="42"/>
    </row>
    <row r="21" spans="1:18" s="21" customFormat="1" ht="60" customHeight="1">
      <c r="A21" s="105"/>
      <c r="B21" s="63"/>
      <c r="C21" s="523"/>
      <c r="D21" s="524"/>
      <c r="E21" s="64"/>
      <c r="F21" s="65"/>
      <c r="G21" s="525"/>
      <c r="H21" s="526"/>
      <c r="I21" s="66"/>
      <c r="J21" s="66"/>
      <c r="K21" s="67"/>
      <c r="L21" s="67"/>
      <c r="M21" s="68"/>
      <c r="N21" s="42"/>
      <c r="O21" s="42"/>
      <c r="P21" s="42"/>
      <c r="Q21" s="42"/>
      <c r="R21" s="42"/>
    </row>
    <row r="22" spans="1:18" s="21" customFormat="1" ht="60" customHeight="1">
      <c r="A22" s="105"/>
      <c r="B22" s="63">
        <v>2</v>
      </c>
      <c r="C22" s="523" t="str">
        <f>+C7</f>
        <v>Valmé Webster</v>
      </c>
      <c r="D22" s="524"/>
      <c r="E22" s="64" t="s">
        <v>815</v>
      </c>
      <c r="F22" s="65">
        <v>3</v>
      </c>
      <c r="G22" s="525" t="str">
        <f>+C8</f>
        <v>Danica Capazorio</v>
      </c>
      <c r="H22" s="526"/>
      <c r="I22" s="66" t="s">
        <v>928</v>
      </c>
      <c r="J22" s="66" t="s">
        <v>24</v>
      </c>
      <c r="K22" s="67" t="s">
        <v>926</v>
      </c>
      <c r="L22" s="67"/>
      <c r="M22" s="68"/>
      <c r="N22" s="42"/>
      <c r="O22" s="42"/>
      <c r="P22" s="42"/>
      <c r="Q22" s="42"/>
      <c r="R22" s="42"/>
    </row>
    <row r="23" spans="1:18" s="21" customFormat="1" ht="60" customHeight="1">
      <c r="A23" s="105"/>
      <c r="B23" s="63">
        <v>1</v>
      </c>
      <c r="C23" s="523" t="str">
        <f>+C6</f>
        <v>Jeanemie Vorster</v>
      </c>
      <c r="D23" s="524"/>
      <c r="E23" s="64" t="s">
        <v>815</v>
      </c>
      <c r="F23" s="65">
        <v>6</v>
      </c>
      <c r="G23" s="525" t="str">
        <f>+C11</f>
        <v>Chloë van Beukering</v>
      </c>
      <c r="H23" s="526"/>
      <c r="I23" s="66" t="s">
        <v>928</v>
      </c>
      <c r="J23" s="66" t="s">
        <v>25</v>
      </c>
      <c r="K23" s="67" t="s">
        <v>925</v>
      </c>
      <c r="L23" s="67"/>
      <c r="M23" s="68"/>
      <c r="N23" s="42"/>
      <c r="O23" s="42"/>
      <c r="P23" s="42"/>
      <c r="Q23" s="42"/>
      <c r="R23" s="42"/>
    </row>
    <row r="24" spans="1:18" s="21" customFormat="1" ht="60" customHeight="1">
      <c r="A24" s="105"/>
      <c r="B24" s="63">
        <v>4</v>
      </c>
      <c r="C24" s="527" t="str">
        <f>+C9</f>
        <v>Kayla Murray</v>
      </c>
      <c r="D24" s="524"/>
      <c r="E24" s="64" t="s">
        <v>815</v>
      </c>
      <c r="F24" s="65">
        <v>5</v>
      </c>
      <c r="G24" s="525" t="str">
        <f>+C10</f>
        <v>Zene Fourie</v>
      </c>
      <c r="H24" s="526"/>
      <c r="I24" s="66" t="s">
        <v>928</v>
      </c>
      <c r="J24" s="66" t="s">
        <v>25</v>
      </c>
      <c r="K24" s="67" t="s">
        <v>926</v>
      </c>
      <c r="L24" s="67"/>
      <c r="M24" s="68"/>
      <c r="N24" s="42"/>
      <c r="O24" s="42"/>
      <c r="P24" s="42"/>
      <c r="Q24" s="42"/>
      <c r="R24" s="42"/>
    </row>
    <row r="25" spans="1:18" s="21" customFormat="1" ht="60" customHeight="1">
      <c r="A25" s="105"/>
      <c r="B25" s="63"/>
      <c r="C25" s="527"/>
      <c r="D25" s="524"/>
      <c r="E25" s="64"/>
      <c r="F25" s="65"/>
      <c r="G25" s="525"/>
      <c r="H25" s="526"/>
      <c r="I25" s="66"/>
      <c r="J25" s="66"/>
      <c r="K25" s="67"/>
      <c r="L25" s="67"/>
      <c r="M25" s="68"/>
      <c r="N25" s="42"/>
      <c r="O25" s="42"/>
      <c r="P25" s="42"/>
      <c r="Q25" s="42"/>
      <c r="R25" s="42"/>
    </row>
    <row r="26" spans="1:18" s="21" customFormat="1" ht="60" customHeight="1">
      <c r="A26" s="105"/>
      <c r="B26" s="63">
        <v>1</v>
      </c>
      <c r="C26" s="523" t="str">
        <f>+C6</f>
        <v>Jeanemie Vorster</v>
      </c>
      <c r="D26" s="524"/>
      <c r="E26" s="64" t="s">
        <v>815</v>
      </c>
      <c r="F26" s="65">
        <v>3</v>
      </c>
      <c r="G26" s="525" t="str">
        <f>C8</f>
        <v>Danica Capazorio</v>
      </c>
      <c r="H26" s="526"/>
      <c r="I26" s="66" t="s">
        <v>928</v>
      </c>
      <c r="J26" s="66" t="s">
        <v>29</v>
      </c>
      <c r="K26" s="67" t="s">
        <v>926</v>
      </c>
      <c r="L26" s="67"/>
      <c r="M26" s="68"/>
      <c r="N26" s="42"/>
      <c r="O26" s="42"/>
      <c r="P26" s="42"/>
      <c r="Q26" s="42"/>
      <c r="R26" s="42"/>
    </row>
    <row r="27" spans="1:18" s="21" customFormat="1" ht="60" customHeight="1">
      <c r="A27" s="105"/>
      <c r="B27" s="63">
        <v>2</v>
      </c>
      <c r="C27" s="523" t="str">
        <f>C7</f>
        <v>Valmé Webster</v>
      </c>
      <c r="D27" s="524"/>
      <c r="E27" s="64" t="s">
        <v>815</v>
      </c>
      <c r="F27" s="65">
        <v>5</v>
      </c>
      <c r="G27" s="525" t="str">
        <f>+C10</f>
        <v>Zene Fourie</v>
      </c>
      <c r="H27" s="526"/>
      <c r="I27" s="66" t="s">
        <v>928</v>
      </c>
      <c r="J27" s="66" t="s">
        <v>29</v>
      </c>
      <c r="K27" s="67" t="s">
        <v>925</v>
      </c>
      <c r="L27" s="67"/>
      <c r="M27" s="68"/>
      <c r="N27" s="42"/>
      <c r="O27" s="42"/>
      <c r="P27" s="42"/>
      <c r="Q27" s="42"/>
      <c r="R27" s="42"/>
    </row>
    <row r="28" spans="1:18" s="21" customFormat="1" ht="60" customHeight="1">
      <c r="A28" s="105"/>
      <c r="B28" s="63">
        <v>4</v>
      </c>
      <c r="C28" s="523" t="str">
        <f>+C9</f>
        <v>Kayla Murray</v>
      </c>
      <c r="D28" s="524"/>
      <c r="E28" s="64" t="s">
        <v>815</v>
      </c>
      <c r="F28" s="65">
        <v>6</v>
      </c>
      <c r="G28" s="525" t="str">
        <f>C11</f>
        <v>Chloë van Beukering</v>
      </c>
      <c r="H28" s="526"/>
      <c r="I28" s="66" t="s">
        <v>928</v>
      </c>
      <c r="J28" s="66" t="s">
        <v>30</v>
      </c>
      <c r="K28" s="67" t="s">
        <v>926</v>
      </c>
      <c r="L28" s="67"/>
      <c r="M28" s="68"/>
      <c r="N28" s="42"/>
      <c r="O28" s="42"/>
      <c r="P28" s="42"/>
      <c r="Q28" s="42"/>
      <c r="R28" s="42"/>
    </row>
    <row r="29" spans="1:18" s="21" customFormat="1" ht="60" customHeight="1">
      <c r="A29" s="105"/>
      <c r="B29" s="63"/>
      <c r="C29" s="523"/>
      <c r="D29" s="524"/>
      <c r="E29" s="64"/>
      <c r="F29" s="65"/>
      <c r="G29" s="525"/>
      <c r="H29" s="526"/>
      <c r="I29" s="66"/>
      <c r="J29" s="66"/>
      <c r="K29" s="67"/>
      <c r="L29" s="67"/>
      <c r="M29" s="68"/>
      <c r="N29" s="42"/>
      <c r="O29" s="42"/>
      <c r="P29" s="42"/>
      <c r="Q29" s="42"/>
      <c r="R29" s="42"/>
    </row>
    <row r="30" spans="1:18" s="21" customFormat="1" ht="60" customHeight="1">
      <c r="A30" s="105"/>
      <c r="B30" s="63">
        <v>5</v>
      </c>
      <c r="C30" s="523" t="str">
        <f>+C10</f>
        <v>Zene Fourie</v>
      </c>
      <c r="D30" s="524"/>
      <c r="E30" s="64" t="s">
        <v>815</v>
      </c>
      <c r="F30" s="65">
        <v>6</v>
      </c>
      <c r="G30" s="525" t="str">
        <f>+C11</f>
        <v>Chloë van Beukering</v>
      </c>
      <c r="H30" s="526"/>
      <c r="I30" s="66" t="s">
        <v>36</v>
      </c>
      <c r="J30" s="66" t="s">
        <v>21</v>
      </c>
      <c r="K30" s="67" t="s">
        <v>925</v>
      </c>
      <c r="L30" s="67"/>
      <c r="M30" s="68"/>
      <c r="N30" s="42"/>
      <c r="O30" s="42"/>
      <c r="P30" s="42"/>
      <c r="Q30" s="42"/>
      <c r="R30" s="42"/>
    </row>
    <row r="31" spans="1:18" s="21" customFormat="1" ht="60" customHeight="1">
      <c r="A31" s="105"/>
      <c r="B31" s="63">
        <v>3</v>
      </c>
      <c r="C31" s="523" t="str">
        <f>+C8</f>
        <v>Danica Capazorio</v>
      </c>
      <c r="D31" s="524"/>
      <c r="E31" s="64" t="s">
        <v>815</v>
      </c>
      <c r="F31" s="65">
        <v>4</v>
      </c>
      <c r="G31" s="525" t="str">
        <f>+C9</f>
        <v>Kayla Murray</v>
      </c>
      <c r="H31" s="526"/>
      <c r="I31" s="66" t="s">
        <v>36</v>
      </c>
      <c r="J31" s="66" t="s">
        <v>22</v>
      </c>
      <c r="K31" s="67" t="s">
        <v>925</v>
      </c>
      <c r="L31" s="67"/>
      <c r="M31" s="68"/>
      <c r="N31" s="42"/>
      <c r="O31" s="42"/>
      <c r="P31" s="42"/>
      <c r="Q31" s="42"/>
      <c r="R31" s="42"/>
    </row>
    <row r="32" spans="1:18" s="21" customFormat="1" ht="60" customHeight="1" thickBot="1">
      <c r="A32" s="105"/>
      <c r="B32" s="69">
        <v>1</v>
      </c>
      <c r="C32" s="519" t="str">
        <f>+C6</f>
        <v>Jeanemie Vorster</v>
      </c>
      <c r="D32" s="520"/>
      <c r="E32" s="70" t="s">
        <v>815</v>
      </c>
      <c r="F32" s="71">
        <v>2</v>
      </c>
      <c r="G32" s="521" t="str">
        <f>+C7</f>
        <v>Valmé Webster</v>
      </c>
      <c r="H32" s="522"/>
      <c r="I32" s="72" t="s">
        <v>36</v>
      </c>
      <c r="J32" s="72" t="s">
        <v>23</v>
      </c>
      <c r="K32" s="73" t="s">
        <v>925</v>
      </c>
      <c r="L32" s="73"/>
      <c r="M32" s="74"/>
      <c r="N32" s="42"/>
      <c r="O32" s="42"/>
      <c r="P32" s="42"/>
      <c r="Q32" s="42"/>
      <c r="R32" s="42"/>
    </row>
    <row r="33" spans="1:18" ht="60" customHeight="1" thickBot="1">
      <c r="B33" s="75"/>
      <c r="C33" s="102" t="s">
        <v>819</v>
      </c>
      <c r="D33" s="16"/>
      <c r="E33" s="16"/>
      <c r="F33" s="16"/>
      <c r="G33" s="16"/>
      <c r="H33" s="14"/>
      <c r="I33" s="14"/>
      <c r="J33" s="14"/>
      <c r="K33" s="14"/>
      <c r="L33" s="76"/>
      <c r="M33" s="76"/>
      <c r="N33" s="76"/>
      <c r="O33" s="76"/>
      <c r="P33" s="76"/>
      <c r="Q33" s="76"/>
      <c r="R33" s="76"/>
    </row>
    <row r="34" spans="1:18" s="21" customFormat="1" ht="60" customHeight="1">
      <c r="A34" s="105"/>
      <c r="B34" s="77" t="s">
        <v>430</v>
      </c>
      <c r="C34" s="29" t="s">
        <v>86</v>
      </c>
      <c r="D34" s="29" t="str">
        <f>C35</f>
        <v>Awande Malinga</v>
      </c>
      <c r="E34" s="29" t="str">
        <f>C36</f>
        <v>Shannon Fraser</v>
      </c>
      <c r="F34" s="29" t="str">
        <f>C37</f>
        <v>Catelin Robson</v>
      </c>
      <c r="G34" s="29" t="str">
        <f>C38</f>
        <v>Rebecca Sinner</v>
      </c>
      <c r="H34" s="111" t="s">
        <v>807</v>
      </c>
      <c r="I34" s="78" t="s">
        <v>808</v>
      </c>
      <c r="J34" s="79"/>
      <c r="K34" s="42"/>
      <c r="L34" s="42"/>
      <c r="M34" s="42"/>
      <c r="N34" s="42"/>
      <c r="O34" s="42"/>
      <c r="P34" s="42"/>
      <c r="Q34" s="42"/>
      <c r="R34" s="42"/>
    </row>
    <row r="35" spans="1:18" s="21" customFormat="1" ht="70.5" customHeight="1">
      <c r="A35" s="105"/>
      <c r="B35" s="80">
        <v>1</v>
      </c>
      <c r="C35" s="117" t="s">
        <v>799</v>
      </c>
      <c r="D35" s="81"/>
      <c r="E35" s="82"/>
      <c r="F35" s="82"/>
      <c r="G35" s="82"/>
      <c r="H35" s="123">
        <f>SUM(D35:G35)</f>
        <v>0</v>
      </c>
      <c r="I35" s="112">
        <f>SUM(D35:G35)</f>
        <v>0</v>
      </c>
      <c r="J35" s="83"/>
      <c r="K35" s="42"/>
      <c r="L35" s="42"/>
      <c r="M35" s="42"/>
      <c r="N35" s="42"/>
      <c r="O35" s="42"/>
      <c r="P35" s="42"/>
      <c r="Q35" s="42"/>
      <c r="R35" s="42"/>
    </row>
    <row r="36" spans="1:18" s="21" customFormat="1" ht="69" customHeight="1">
      <c r="A36" s="105"/>
      <c r="B36" s="80">
        <v>2</v>
      </c>
      <c r="C36" s="117" t="s">
        <v>802</v>
      </c>
      <c r="D36" s="82"/>
      <c r="E36" s="81"/>
      <c r="F36" s="82"/>
      <c r="G36" s="82"/>
      <c r="H36" s="123">
        <f>SUM(D36:G36)</f>
        <v>0</v>
      </c>
      <c r="I36" s="112"/>
      <c r="J36" s="83"/>
      <c r="K36" s="42"/>
      <c r="L36" s="42"/>
      <c r="M36" s="42"/>
      <c r="N36" s="42"/>
      <c r="O36" s="42"/>
      <c r="P36" s="42"/>
      <c r="Q36" s="42"/>
      <c r="R36" s="42"/>
    </row>
    <row r="37" spans="1:18" s="21" customFormat="1" ht="66" customHeight="1">
      <c r="A37" s="105"/>
      <c r="B37" s="80">
        <v>3</v>
      </c>
      <c r="C37" s="117" t="s">
        <v>803</v>
      </c>
      <c r="D37" s="82"/>
      <c r="E37" s="82"/>
      <c r="F37" s="81"/>
      <c r="G37" s="82"/>
      <c r="H37" s="123">
        <f>SUM(D37:G37)</f>
        <v>0</v>
      </c>
      <c r="I37" s="112"/>
      <c r="J37" s="83"/>
      <c r="K37" s="42"/>
      <c r="L37" s="42"/>
      <c r="M37" s="42"/>
      <c r="N37" s="42"/>
      <c r="O37" s="42"/>
      <c r="P37" s="42"/>
      <c r="Q37" s="42"/>
      <c r="R37" s="42"/>
    </row>
    <row r="38" spans="1:18" s="21" customFormat="1" ht="70.5" customHeight="1" thickBot="1">
      <c r="A38" s="105"/>
      <c r="B38" s="84">
        <v>4</v>
      </c>
      <c r="C38" s="118" t="s">
        <v>806</v>
      </c>
      <c r="D38" s="85"/>
      <c r="E38" s="85"/>
      <c r="F38" s="85"/>
      <c r="G38" s="86"/>
      <c r="H38" s="124">
        <f>SUM(D38:G38)</f>
        <v>0</v>
      </c>
      <c r="I38" s="113"/>
      <c r="J38" s="83"/>
      <c r="K38" s="42"/>
      <c r="L38" s="42"/>
      <c r="M38" s="42"/>
      <c r="N38" s="42"/>
      <c r="O38" s="42"/>
      <c r="P38" s="42"/>
      <c r="Q38" s="42"/>
      <c r="R38" s="42"/>
    </row>
    <row r="39" spans="1:18" s="21" customFormat="1" ht="60" customHeight="1" thickBot="1">
      <c r="A39" s="105"/>
      <c r="B39" s="50"/>
      <c r="C39" s="50"/>
      <c r="D39" s="50"/>
      <c r="E39" s="50"/>
      <c r="F39" s="50"/>
      <c r="G39" s="51"/>
      <c r="H39" s="51"/>
      <c r="I39" s="51"/>
      <c r="J39" s="51"/>
      <c r="K39" s="42"/>
      <c r="L39" s="42"/>
      <c r="M39" s="42"/>
      <c r="N39" s="42"/>
      <c r="O39" s="42"/>
      <c r="P39" s="42"/>
      <c r="Q39" s="42"/>
      <c r="R39" s="42"/>
    </row>
    <row r="40" spans="1:18" s="21" customFormat="1" ht="60" customHeight="1" thickBot="1">
      <c r="A40" s="105"/>
      <c r="B40" s="52" t="s">
        <v>809</v>
      </c>
      <c r="C40" s="53"/>
      <c r="D40" s="53"/>
      <c r="E40" s="53"/>
      <c r="F40" s="53"/>
      <c r="G40" s="53"/>
      <c r="H40" s="53"/>
      <c r="I40" s="246" t="s">
        <v>810</v>
      </c>
      <c r="J40" s="88" t="s">
        <v>811</v>
      </c>
      <c r="K40" s="89" t="s">
        <v>812</v>
      </c>
      <c r="L40" s="90" t="s">
        <v>813</v>
      </c>
      <c r="M40" s="91" t="s">
        <v>814</v>
      </c>
      <c r="N40" s="42"/>
      <c r="O40" s="42"/>
      <c r="P40" s="42"/>
      <c r="Q40" s="42"/>
      <c r="R40" s="42"/>
    </row>
    <row r="41" spans="1:18" s="21" customFormat="1" ht="60" customHeight="1">
      <c r="A41" s="105"/>
      <c r="B41" s="58">
        <v>1</v>
      </c>
      <c r="C41" s="517" t="str">
        <f>C35</f>
        <v>Awande Malinga</v>
      </c>
      <c r="D41" s="518"/>
      <c r="E41" s="59" t="s">
        <v>815</v>
      </c>
      <c r="F41" s="60">
        <v>4</v>
      </c>
      <c r="G41" s="500" t="str">
        <f>C38</f>
        <v>Rebecca Sinner</v>
      </c>
      <c r="H41" s="501"/>
      <c r="I41" s="61" t="s">
        <v>927</v>
      </c>
      <c r="J41" s="92" t="s">
        <v>44</v>
      </c>
      <c r="K41" s="93" t="s">
        <v>925</v>
      </c>
      <c r="L41" s="93"/>
      <c r="M41" s="94"/>
      <c r="N41" s="42"/>
      <c r="O41" s="42"/>
      <c r="P41" s="42"/>
      <c r="Q41" s="42"/>
      <c r="R41" s="42"/>
    </row>
    <row r="42" spans="1:18" s="21" customFormat="1" ht="60" customHeight="1">
      <c r="A42" s="105"/>
      <c r="B42" s="63">
        <v>2</v>
      </c>
      <c r="C42" s="513" t="str">
        <f>C36</f>
        <v>Shannon Fraser</v>
      </c>
      <c r="D42" s="514"/>
      <c r="E42" s="64" t="s">
        <v>815</v>
      </c>
      <c r="F42" s="65">
        <v>3</v>
      </c>
      <c r="G42" s="496" t="str">
        <f>C37</f>
        <v>Catelin Robson</v>
      </c>
      <c r="H42" s="497"/>
      <c r="I42" s="67" t="s">
        <v>927</v>
      </c>
      <c r="J42" s="95" t="s">
        <v>2</v>
      </c>
      <c r="K42" s="96" t="s">
        <v>925</v>
      </c>
      <c r="L42" s="96"/>
      <c r="M42" s="97"/>
      <c r="N42" s="42"/>
      <c r="O42" s="42"/>
      <c r="P42" s="42"/>
      <c r="Q42" s="42"/>
      <c r="R42" s="42"/>
    </row>
    <row r="43" spans="1:18" s="21" customFormat="1" ht="60" customHeight="1">
      <c r="A43" s="105"/>
      <c r="B43" s="63"/>
      <c r="C43" s="513"/>
      <c r="D43" s="514"/>
      <c r="E43" s="64"/>
      <c r="F43" s="65"/>
      <c r="G43" s="496"/>
      <c r="H43" s="497"/>
      <c r="I43" s="67"/>
      <c r="J43" s="95"/>
      <c r="K43" s="96"/>
      <c r="L43" s="96"/>
      <c r="M43" s="97"/>
      <c r="N43" s="42"/>
      <c r="O43" s="42"/>
      <c r="P43" s="42"/>
      <c r="Q43" s="42"/>
      <c r="R43" s="42"/>
    </row>
    <row r="44" spans="1:18" s="21" customFormat="1" ht="60" customHeight="1">
      <c r="A44" s="105"/>
      <c r="B44" s="63">
        <v>1</v>
      </c>
      <c r="C44" s="513" t="str">
        <f>+C35</f>
        <v>Awande Malinga</v>
      </c>
      <c r="D44" s="514"/>
      <c r="E44" s="64" t="s">
        <v>815</v>
      </c>
      <c r="F44" s="65">
        <v>3</v>
      </c>
      <c r="G44" s="496" t="str">
        <f>+C37</f>
        <v>Catelin Robson</v>
      </c>
      <c r="H44" s="497"/>
      <c r="I44" s="67" t="s">
        <v>928</v>
      </c>
      <c r="J44" s="95" t="s">
        <v>21</v>
      </c>
      <c r="K44" s="96" t="s">
        <v>925</v>
      </c>
      <c r="L44" s="96"/>
      <c r="M44" s="97"/>
      <c r="N44" s="42"/>
      <c r="O44" s="42"/>
      <c r="P44" s="42"/>
      <c r="Q44" s="42"/>
      <c r="R44" s="42"/>
    </row>
    <row r="45" spans="1:18" s="21" customFormat="1" ht="60" customHeight="1">
      <c r="A45" s="105"/>
      <c r="B45" s="63">
        <v>2</v>
      </c>
      <c r="C45" s="513" t="str">
        <f>C36</f>
        <v>Shannon Fraser</v>
      </c>
      <c r="D45" s="514"/>
      <c r="E45" s="64" t="s">
        <v>815</v>
      </c>
      <c r="F45" s="65">
        <v>4</v>
      </c>
      <c r="G45" s="496" t="str">
        <f>C38</f>
        <v>Rebecca Sinner</v>
      </c>
      <c r="H45" s="497"/>
      <c r="I45" s="67" t="s">
        <v>928</v>
      </c>
      <c r="J45" s="95" t="s">
        <v>22</v>
      </c>
      <c r="K45" s="96" t="s">
        <v>925</v>
      </c>
      <c r="L45" s="96"/>
      <c r="M45" s="97"/>
      <c r="N45" s="42"/>
      <c r="O45" s="42"/>
      <c r="P45" s="42"/>
      <c r="Q45" s="42"/>
      <c r="R45" s="42"/>
    </row>
    <row r="46" spans="1:18" s="21" customFormat="1" ht="60" customHeight="1">
      <c r="A46" s="105"/>
      <c r="B46" s="63"/>
      <c r="C46" s="513"/>
      <c r="D46" s="514"/>
      <c r="E46" s="64"/>
      <c r="F46" s="65"/>
      <c r="G46" s="496"/>
      <c r="H46" s="497"/>
      <c r="I46" s="67"/>
      <c r="J46" s="95"/>
      <c r="K46" s="96"/>
      <c r="L46" s="96"/>
      <c r="M46" s="97"/>
      <c r="N46" s="42"/>
      <c r="O46" s="42"/>
      <c r="P46" s="42"/>
      <c r="Q46" s="42"/>
      <c r="R46" s="42"/>
    </row>
    <row r="47" spans="1:18" s="21" customFormat="1" ht="60" customHeight="1">
      <c r="A47" s="105"/>
      <c r="B47" s="63">
        <v>1</v>
      </c>
      <c r="C47" s="513" t="str">
        <f>C35</f>
        <v>Awande Malinga</v>
      </c>
      <c r="D47" s="514"/>
      <c r="E47" s="64" t="s">
        <v>815</v>
      </c>
      <c r="F47" s="65">
        <v>2</v>
      </c>
      <c r="G47" s="496" t="str">
        <f>C36</f>
        <v>Shannon Fraser</v>
      </c>
      <c r="H47" s="497"/>
      <c r="I47" s="67" t="s">
        <v>928</v>
      </c>
      <c r="J47" s="95" t="s">
        <v>26</v>
      </c>
      <c r="K47" s="96" t="s">
        <v>925</v>
      </c>
      <c r="L47" s="96"/>
      <c r="M47" s="97"/>
      <c r="N47" s="42"/>
      <c r="O47" s="42"/>
      <c r="P47" s="42"/>
      <c r="Q47" s="42"/>
      <c r="R47" s="42"/>
    </row>
    <row r="48" spans="1:18" s="21" customFormat="1" ht="60" customHeight="1" thickBot="1">
      <c r="A48" s="105"/>
      <c r="B48" s="69">
        <v>3</v>
      </c>
      <c r="C48" s="515" t="str">
        <f>C37</f>
        <v>Catelin Robson</v>
      </c>
      <c r="D48" s="516"/>
      <c r="E48" s="70" t="s">
        <v>815</v>
      </c>
      <c r="F48" s="71">
        <v>4</v>
      </c>
      <c r="G48" s="498" t="str">
        <f>C38</f>
        <v>Rebecca Sinner</v>
      </c>
      <c r="H48" s="499"/>
      <c r="I48" s="73" t="s">
        <v>928</v>
      </c>
      <c r="J48" s="98" t="s">
        <v>27</v>
      </c>
      <c r="K48" s="99" t="s">
        <v>925</v>
      </c>
      <c r="L48" s="99"/>
      <c r="M48" s="100"/>
      <c r="N48" s="42"/>
      <c r="O48" s="42"/>
      <c r="P48" s="42"/>
      <c r="Q48" s="42"/>
      <c r="R48" s="42"/>
    </row>
    <row r="49" spans="1:18" ht="60" customHeight="1" thickBot="1">
      <c r="B49" s="101"/>
      <c r="C49" s="102" t="s">
        <v>820</v>
      </c>
      <c r="D49" s="16"/>
      <c r="E49" s="16"/>
      <c r="F49" s="16"/>
      <c r="G49" s="16"/>
      <c r="H49" s="16"/>
      <c r="I49" s="16"/>
      <c r="J49" s="16"/>
      <c r="K49" s="16"/>
      <c r="L49" s="76"/>
      <c r="M49" s="76"/>
      <c r="N49" s="76"/>
      <c r="O49" s="76"/>
      <c r="P49" s="76"/>
      <c r="Q49" s="76"/>
      <c r="R49" s="76"/>
    </row>
    <row r="50" spans="1:18" s="21" customFormat="1" ht="60" customHeight="1">
      <c r="A50" s="105"/>
      <c r="B50" s="77" t="s">
        <v>430</v>
      </c>
      <c r="C50" s="29" t="s">
        <v>86</v>
      </c>
      <c r="D50" s="29" t="str">
        <f>C51</f>
        <v>Ivanti Vorster</v>
      </c>
      <c r="E50" s="29" t="str">
        <f>C52</f>
        <v>Megan Richter</v>
      </c>
      <c r="F50" s="29" t="str">
        <f>C53</f>
        <v>Anja vd Merwe</v>
      </c>
      <c r="G50" s="29" t="str">
        <f>C54</f>
        <v>Kearabetswe Sekonyela</v>
      </c>
      <c r="H50" s="111" t="s">
        <v>807</v>
      </c>
      <c r="I50" s="78" t="s">
        <v>808</v>
      </c>
      <c r="J50" s="79"/>
      <c r="K50" s="42"/>
      <c r="L50" s="42"/>
      <c r="M50" s="42"/>
      <c r="N50" s="42"/>
      <c r="O50" s="42"/>
      <c r="P50" s="42"/>
      <c r="Q50" s="42"/>
      <c r="R50" s="42"/>
    </row>
    <row r="51" spans="1:18" s="21" customFormat="1" ht="60" customHeight="1">
      <c r="A51" s="105"/>
      <c r="B51" s="80">
        <v>1</v>
      </c>
      <c r="C51" s="35" t="s">
        <v>800</v>
      </c>
      <c r="D51" s="81"/>
      <c r="E51" s="82"/>
      <c r="F51" s="82"/>
      <c r="G51" s="82"/>
      <c r="H51" s="123">
        <f>SUM(D51:G51)</f>
        <v>0</v>
      </c>
      <c r="I51" s="112">
        <f>SUM(D51:G51)</f>
        <v>0</v>
      </c>
      <c r="J51" s="83"/>
      <c r="K51" s="42"/>
      <c r="L51" s="42"/>
      <c r="M51" s="42"/>
      <c r="N51" s="42"/>
      <c r="O51" s="42"/>
      <c r="P51" s="42"/>
      <c r="Q51" s="42"/>
      <c r="R51" s="42"/>
    </row>
    <row r="52" spans="1:18" s="21" customFormat="1" ht="60" customHeight="1">
      <c r="A52" s="105"/>
      <c r="B52" s="80">
        <v>2</v>
      </c>
      <c r="C52" s="35" t="s">
        <v>801</v>
      </c>
      <c r="D52" s="82"/>
      <c r="E52" s="81"/>
      <c r="F52" s="82"/>
      <c r="G52" s="82"/>
      <c r="H52" s="123">
        <f>SUM(D52:G52)</f>
        <v>0</v>
      </c>
      <c r="I52" s="112"/>
      <c r="J52" s="83"/>
      <c r="K52" s="42"/>
      <c r="L52" s="42"/>
      <c r="M52" s="42"/>
      <c r="N52" s="42"/>
      <c r="O52" s="42"/>
      <c r="P52" s="42"/>
      <c r="Q52" s="42"/>
      <c r="R52" s="42"/>
    </row>
    <row r="53" spans="1:18" s="21" customFormat="1" ht="60" customHeight="1">
      <c r="A53" s="105"/>
      <c r="B53" s="80">
        <v>3</v>
      </c>
      <c r="C53" s="35" t="s">
        <v>825</v>
      </c>
      <c r="D53" s="82"/>
      <c r="E53" s="82"/>
      <c r="F53" s="81"/>
      <c r="G53" s="82"/>
      <c r="H53" s="123">
        <f>SUM(D53:G53)</f>
        <v>0</v>
      </c>
      <c r="I53" s="112"/>
      <c r="J53" s="83"/>
      <c r="K53" s="42"/>
      <c r="L53" s="42"/>
      <c r="M53" s="42"/>
      <c r="N53" s="42"/>
      <c r="O53" s="42"/>
      <c r="P53" s="42"/>
      <c r="Q53" s="42"/>
      <c r="R53" s="42"/>
    </row>
    <row r="54" spans="1:18" s="21" customFormat="1" ht="76.5" customHeight="1" thickBot="1">
      <c r="A54" s="105"/>
      <c r="B54" s="84">
        <v>4</v>
      </c>
      <c r="C54" s="118" t="s">
        <v>805</v>
      </c>
      <c r="D54" s="85"/>
      <c r="E54" s="85"/>
      <c r="F54" s="85"/>
      <c r="G54" s="86"/>
      <c r="H54" s="124">
        <f>SUM(D54:G54)</f>
        <v>0</v>
      </c>
      <c r="I54" s="113"/>
      <c r="J54" s="83"/>
      <c r="K54" s="42"/>
      <c r="L54" s="42"/>
      <c r="M54" s="42"/>
      <c r="N54" s="42"/>
      <c r="O54" s="42"/>
      <c r="P54" s="42"/>
      <c r="Q54" s="42"/>
      <c r="R54" s="42"/>
    </row>
    <row r="55" spans="1:18" s="21" customFormat="1" ht="60" customHeight="1" thickBot="1">
      <c r="A55" s="105"/>
      <c r="B55" s="50"/>
      <c r="C55" s="50"/>
      <c r="D55" s="50"/>
      <c r="E55" s="50"/>
      <c r="F55" s="50"/>
      <c r="G55" s="51"/>
      <c r="H55" s="51"/>
      <c r="I55" s="51"/>
      <c r="J55" s="51"/>
      <c r="K55" s="42"/>
      <c r="L55" s="42"/>
      <c r="M55" s="42"/>
      <c r="N55" s="42"/>
      <c r="O55" s="42"/>
      <c r="P55" s="42"/>
      <c r="Q55" s="42"/>
      <c r="R55" s="42"/>
    </row>
    <row r="56" spans="1:18" s="21" customFormat="1" ht="60" customHeight="1" thickBot="1">
      <c r="A56" s="105"/>
      <c r="B56" s="52" t="s">
        <v>809</v>
      </c>
      <c r="C56" s="53"/>
      <c r="D56" s="53"/>
      <c r="E56" s="53"/>
      <c r="F56" s="53"/>
      <c r="G56" s="53"/>
      <c r="H56" s="53"/>
      <c r="I56" s="246" t="s">
        <v>810</v>
      </c>
      <c r="J56" s="88" t="s">
        <v>811</v>
      </c>
      <c r="K56" s="89" t="s">
        <v>812</v>
      </c>
      <c r="L56" s="90" t="s">
        <v>813</v>
      </c>
      <c r="M56" s="91" t="s">
        <v>814</v>
      </c>
      <c r="N56" s="42"/>
      <c r="O56" s="42"/>
      <c r="P56" s="42"/>
      <c r="Q56" s="42"/>
      <c r="R56" s="42"/>
    </row>
    <row r="57" spans="1:18" s="21" customFormat="1" ht="60" customHeight="1">
      <c r="A57" s="105"/>
      <c r="B57" s="58">
        <v>1</v>
      </c>
      <c r="C57" s="517" t="str">
        <f>C51</f>
        <v>Ivanti Vorster</v>
      </c>
      <c r="D57" s="518"/>
      <c r="E57" s="59" t="s">
        <v>815</v>
      </c>
      <c r="F57" s="60">
        <v>4</v>
      </c>
      <c r="G57" s="500" t="str">
        <f>C54</f>
        <v>Kearabetswe Sekonyela</v>
      </c>
      <c r="H57" s="501"/>
      <c r="I57" s="61" t="s">
        <v>927</v>
      </c>
      <c r="J57" s="92" t="s">
        <v>33</v>
      </c>
      <c r="K57" s="93" t="s">
        <v>925</v>
      </c>
      <c r="L57" s="93"/>
      <c r="M57" s="94"/>
      <c r="N57" s="42"/>
      <c r="O57" s="42"/>
      <c r="P57" s="42"/>
      <c r="Q57" s="42"/>
      <c r="R57" s="42"/>
    </row>
    <row r="58" spans="1:18" s="21" customFormat="1" ht="60" customHeight="1">
      <c r="A58" s="105"/>
      <c r="B58" s="63">
        <v>2</v>
      </c>
      <c r="C58" s="513" t="str">
        <f>C52</f>
        <v>Megan Richter</v>
      </c>
      <c r="D58" s="514"/>
      <c r="E58" s="64" t="s">
        <v>815</v>
      </c>
      <c r="F58" s="65">
        <v>3</v>
      </c>
      <c r="G58" s="496" t="str">
        <f>C53</f>
        <v>Anja vd Merwe</v>
      </c>
      <c r="H58" s="497"/>
      <c r="I58" s="67" t="s">
        <v>927</v>
      </c>
      <c r="J58" s="95" t="s">
        <v>8</v>
      </c>
      <c r="K58" s="96" t="s">
        <v>926</v>
      </c>
      <c r="L58" s="96"/>
      <c r="M58" s="97"/>
      <c r="N58" s="42"/>
      <c r="O58" s="42"/>
      <c r="P58" s="42"/>
      <c r="Q58" s="42"/>
      <c r="R58" s="42"/>
    </row>
    <row r="59" spans="1:18" s="21" customFormat="1" ht="60" customHeight="1">
      <c r="A59" s="105"/>
      <c r="B59" s="63"/>
      <c r="C59" s="513"/>
      <c r="D59" s="514"/>
      <c r="E59" s="64"/>
      <c r="F59" s="65"/>
      <c r="G59" s="496"/>
      <c r="H59" s="497"/>
      <c r="I59" s="67"/>
      <c r="J59" s="95"/>
      <c r="K59" s="96"/>
      <c r="L59" s="96"/>
      <c r="M59" s="97"/>
      <c r="N59" s="42"/>
      <c r="O59" s="42"/>
      <c r="P59" s="42"/>
      <c r="Q59" s="42"/>
      <c r="R59" s="42"/>
    </row>
    <row r="60" spans="1:18" s="21" customFormat="1" ht="60" customHeight="1">
      <c r="A60" s="105"/>
      <c r="B60" s="63">
        <v>1</v>
      </c>
      <c r="C60" s="513" t="str">
        <f>+C51</f>
        <v>Ivanti Vorster</v>
      </c>
      <c r="D60" s="514"/>
      <c r="E60" s="64" t="s">
        <v>815</v>
      </c>
      <c r="F60" s="65">
        <v>3</v>
      </c>
      <c r="G60" s="496" t="str">
        <f>+C53</f>
        <v>Anja vd Merwe</v>
      </c>
      <c r="H60" s="497"/>
      <c r="I60" s="67" t="s">
        <v>928</v>
      </c>
      <c r="J60" s="95" t="s">
        <v>23</v>
      </c>
      <c r="K60" s="96" t="s">
        <v>925</v>
      </c>
      <c r="L60" s="96"/>
      <c r="M60" s="97"/>
      <c r="N60" s="42"/>
      <c r="O60" s="42"/>
      <c r="P60" s="42"/>
      <c r="Q60" s="42"/>
      <c r="R60" s="42"/>
    </row>
    <row r="61" spans="1:18" s="21" customFormat="1" ht="60" customHeight="1">
      <c r="A61" s="105"/>
      <c r="B61" s="63">
        <v>2</v>
      </c>
      <c r="C61" s="513" t="str">
        <f>C52</f>
        <v>Megan Richter</v>
      </c>
      <c r="D61" s="514"/>
      <c r="E61" s="64" t="s">
        <v>815</v>
      </c>
      <c r="F61" s="65">
        <v>4</v>
      </c>
      <c r="G61" s="496" t="str">
        <f>C54</f>
        <v>Kearabetswe Sekonyela</v>
      </c>
      <c r="H61" s="497"/>
      <c r="I61" s="67" t="s">
        <v>928</v>
      </c>
      <c r="J61" s="95" t="s">
        <v>24</v>
      </c>
      <c r="K61" s="96" t="s">
        <v>925</v>
      </c>
      <c r="L61" s="96"/>
      <c r="M61" s="97"/>
      <c r="N61" s="42"/>
      <c r="O61" s="42"/>
      <c r="P61" s="42"/>
      <c r="Q61" s="42"/>
      <c r="R61" s="42"/>
    </row>
    <row r="62" spans="1:18" s="21" customFormat="1" ht="60" customHeight="1">
      <c r="A62" s="105"/>
      <c r="B62" s="63"/>
      <c r="C62" s="513"/>
      <c r="D62" s="514"/>
      <c r="E62" s="64"/>
      <c r="F62" s="65"/>
      <c r="G62" s="496"/>
      <c r="H62" s="497"/>
      <c r="I62" s="67"/>
      <c r="J62" s="95"/>
      <c r="K62" s="96"/>
      <c r="L62" s="96"/>
      <c r="M62" s="97"/>
      <c r="N62" s="42"/>
      <c r="O62" s="42"/>
      <c r="P62" s="42"/>
      <c r="Q62" s="42"/>
      <c r="R62" s="42"/>
    </row>
    <row r="63" spans="1:18" s="21" customFormat="1" ht="60" customHeight="1">
      <c r="A63" s="105"/>
      <c r="B63" s="63">
        <v>1</v>
      </c>
      <c r="C63" s="513" t="str">
        <f>C51</f>
        <v>Ivanti Vorster</v>
      </c>
      <c r="D63" s="514"/>
      <c r="E63" s="64" t="s">
        <v>815</v>
      </c>
      <c r="F63" s="65">
        <v>2</v>
      </c>
      <c r="G63" s="496" t="str">
        <f>C52</f>
        <v>Megan Richter</v>
      </c>
      <c r="H63" s="497"/>
      <c r="I63" s="67" t="s">
        <v>928</v>
      </c>
      <c r="J63" s="95" t="s">
        <v>28</v>
      </c>
      <c r="K63" s="96" t="s">
        <v>926</v>
      </c>
      <c r="L63" s="96"/>
      <c r="M63" s="97"/>
      <c r="N63" s="42"/>
      <c r="O63" s="42"/>
      <c r="P63" s="42"/>
      <c r="Q63" s="42"/>
      <c r="R63" s="42"/>
    </row>
    <row r="64" spans="1:18" s="21" customFormat="1" ht="60" customHeight="1" thickBot="1">
      <c r="A64" s="105"/>
      <c r="B64" s="69">
        <v>3</v>
      </c>
      <c r="C64" s="515" t="str">
        <f>C53</f>
        <v>Anja vd Merwe</v>
      </c>
      <c r="D64" s="516"/>
      <c r="E64" s="70" t="s">
        <v>815</v>
      </c>
      <c r="F64" s="71">
        <v>4</v>
      </c>
      <c r="G64" s="498" t="str">
        <f>C54</f>
        <v>Kearabetswe Sekonyela</v>
      </c>
      <c r="H64" s="499"/>
      <c r="I64" s="73" t="s">
        <v>928</v>
      </c>
      <c r="J64" s="98" t="s">
        <v>28</v>
      </c>
      <c r="K64" s="99" t="s">
        <v>925</v>
      </c>
      <c r="L64" s="99"/>
      <c r="M64" s="100"/>
      <c r="N64" s="42"/>
      <c r="O64" s="42"/>
      <c r="P64" s="42"/>
      <c r="Q64" s="42"/>
      <c r="R64" s="42"/>
    </row>
    <row r="65" spans="1:18" ht="34.5" customHeight="1">
      <c r="B65" s="101"/>
      <c r="C65" s="76"/>
      <c r="D65" s="16"/>
      <c r="E65" s="16"/>
      <c r="F65" s="16"/>
      <c r="G65" s="16"/>
      <c r="H65" s="16"/>
      <c r="I65" s="16"/>
      <c r="J65" s="16"/>
      <c r="K65" s="16"/>
      <c r="L65" s="76"/>
      <c r="M65" s="76"/>
      <c r="N65" s="76"/>
      <c r="O65" s="76"/>
      <c r="P65" s="76"/>
      <c r="Q65" s="76"/>
      <c r="R65" s="76"/>
    </row>
    <row r="66" spans="1:18" ht="60" customHeight="1">
      <c r="B66" s="75"/>
      <c r="C66" s="102" t="s">
        <v>817</v>
      </c>
      <c r="D66" s="16"/>
      <c r="E66" s="16"/>
      <c r="F66" s="16"/>
      <c r="G66" s="16"/>
      <c r="H66" s="14"/>
      <c r="I66" s="14"/>
      <c r="J66" s="14"/>
      <c r="K66" s="14"/>
      <c r="L66" s="76"/>
      <c r="M66" s="76"/>
      <c r="N66" s="76"/>
      <c r="O66" s="76"/>
      <c r="P66" s="76"/>
      <c r="Q66" s="76"/>
      <c r="R66" s="76"/>
    </row>
    <row r="67" spans="1:18" ht="60" customHeight="1" thickBot="1">
      <c r="B67" s="101"/>
      <c r="C67" s="114" t="s">
        <v>823</v>
      </c>
      <c r="D67" s="16"/>
      <c r="E67" s="16"/>
      <c r="F67" s="16"/>
      <c r="G67" s="16"/>
      <c r="H67" s="16"/>
      <c r="I67" s="16"/>
      <c r="J67" s="16"/>
      <c r="K67" s="16"/>
      <c r="L67" s="76"/>
      <c r="M67" s="76"/>
      <c r="N67" s="76"/>
      <c r="O67" s="76"/>
      <c r="P67" s="76"/>
      <c r="Q67" s="76"/>
      <c r="R67" s="76"/>
    </row>
    <row r="68" spans="1:18" s="21" customFormat="1" ht="60" customHeight="1">
      <c r="A68" s="105"/>
      <c r="B68" s="77" t="s">
        <v>430</v>
      </c>
      <c r="C68" s="29" t="s">
        <v>86</v>
      </c>
      <c r="D68" s="122">
        <f>C69</f>
        <v>0</v>
      </c>
      <c r="E68" s="122">
        <f>C70</f>
        <v>0</v>
      </c>
      <c r="F68" s="122">
        <f>C71</f>
        <v>0</v>
      </c>
      <c r="G68" s="122">
        <f>C72</f>
        <v>0</v>
      </c>
      <c r="H68" s="111" t="s">
        <v>807</v>
      </c>
      <c r="I68" s="78" t="s">
        <v>808</v>
      </c>
      <c r="J68" s="79"/>
      <c r="K68" s="42"/>
      <c r="L68" s="42"/>
      <c r="M68" s="42"/>
      <c r="N68" s="42"/>
      <c r="O68" s="42"/>
      <c r="P68" s="42"/>
      <c r="Q68" s="42"/>
      <c r="R68" s="42"/>
    </row>
    <row r="69" spans="1:18" s="21" customFormat="1" ht="60" customHeight="1">
      <c r="A69" s="105" t="s">
        <v>62</v>
      </c>
      <c r="B69" s="80">
        <v>1</v>
      </c>
      <c r="C69" s="35"/>
      <c r="D69" s="81"/>
      <c r="E69" s="82"/>
      <c r="F69" s="82"/>
      <c r="G69" s="82"/>
      <c r="H69" s="123">
        <f>SUM(D69:G69)</f>
        <v>0</v>
      </c>
      <c r="I69" s="112">
        <f>SUM(D69:G69)</f>
        <v>0</v>
      </c>
      <c r="J69" s="83"/>
      <c r="K69" s="42"/>
      <c r="L69" s="42"/>
      <c r="M69" s="42"/>
      <c r="N69" s="42"/>
      <c r="O69" s="42"/>
      <c r="P69" s="42"/>
      <c r="Q69" s="42"/>
      <c r="R69" s="42"/>
    </row>
    <row r="70" spans="1:18" s="21" customFormat="1" ht="60" customHeight="1">
      <c r="A70" s="105" t="s">
        <v>63</v>
      </c>
      <c r="B70" s="80">
        <v>2</v>
      </c>
      <c r="C70" s="35"/>
      <c r="D70" s="82"/>
      <c r="E70" s="81"/>
      <c r="F70" s="82"/>
      <c r="G70" s="82"/>
      <c r="H70" s="123">
        <f>SUM(D70:G70)</f>
        <v>0</v>
      </c>
      <c r="I70" s="112"/>
      <c r="J70" s="83"/>
      <c r="K70" s="42"/>
      <c r="L70" s="42"/>
      <c r="M70" s="42"/>
      <c r="N70" s="42"/>
      <c r="O70" s="42"/>
      <c r="P70" s="42"/>
      <c r="Q70" s="42"/>
      <c r="R70" s="42"/>
    </row>
    <row r="71" spans="1:18" s="21" customFormat="1" ht="60" customHeight="1">
      <c r="A71" s="105" t="s">
        <v>81</v>
      </c>
      <c r="B71" s="80">
        <v>3</v>
      </c>
      <c r="C71" s="35"/>
      <c r="D71" s="82"/>
      <c r="E71" s="82"/>
      <c r="F71" s="81"/>
      <c r="G71" s="82"/>
      <c r="H71" s="123">
        <f>SUM(D71:G71)</f>
        <v>0</v>
      </c>
      <c r="I71" s="112"/>
      <c r="J71" s="83"/>
      <c r="K71" s="42"/>
      <c r="L71" s="42"/>
      <c r="M71" s="42"/>
      <c r="N71" s="42"/>
      <c r="O71" s="42"/>
      <c r="P71" s="42"/>
      <c r="Q71" s="42"/>
      <c r="R71" s="42"/>
    </row>
    <row r="72" spans="1:18" s="21" customFormat="1" ht="60" customHeight="1" thickBot="1">
      <c r="A72" s="105" t="s">
        <v>82</v>
      </c>
      <c r="B72" s="84">
        <v>4</v>
      </c>
      <c r="C72" s="45"/>
      <c r="D72" s="85"/>
      <c r="E72" s="85"/>
      <c r="F72" s="85"/>
      <c r="G72" s="86"/>
      <c r="H72" s="124">
        <f>SUM(D72:G72)</f>
        <v>0</v>
      </c>
      <c r="I72" s="113"/>
      <c r="J72" s="83"/>
      <c r="K72" s="42"/>
      <c r="L72" s="42"/>
      <c r="M72" s="42"/>
      <c r="N72" s="42"/>
      <c r="O72" s="42"/>
      <c r="P72" s="42"/>
      <c r="Q72" s="42"/>
      <c r="R72" s="42"/>
    </row>
    <row r="73" spans="1:18" s="21" customFormat="1" ht="60" customHeight="1" thickBot="1">
      <c r="A73" s="105"/>
      <c r="B73" s="50"/>
      <c r="C73" s="50"/>
      <c r="D73" s="50"/>
      <c r="E73" s="50"/>
      <c r="F73" s="50"/>
      <c r="G73" s="51"/>
      <c r="H73" s="51"/>
      <c r="I73" s="51"/>
      <c r="J73" s="51"/>
      <c r="K73" s="42"/>
      <c r="L73" s="42"/>
      <c r="M73" s="42"/>
      <c r="N73" s="42"/>
      <c r="O73" s="42"/>
      <c r="P73" s="42"/>
      <c r="Q73" s="42"/>
      <c r="R73" s="42"/>
    </row>
    <row r="74" spans="1:18" s="21" customFormat="1" ht="60" customHeight="1" thickBot="1">
      <c r="A74" s="105"/>
      <c r="B74" s="52" t="s">
        <v>809</v>
      </c>
      <c r="C74" s="53"/>
      <c r="D74" s="53"/>
      <c r="E74" s="53"/>
      <c r="F74" s="53"/>
      <c r="G74" s="53"/>
      <c r="H74" s="53"/>
      <c r="I74" s="87" t="s">
        <v>810</v>
      </c>
      <c r="J74" s="88" t="s">
        <v>811</v>
      </c>
      <c r="K74" s="89" t="s">
        <v>812</v>
      </c>
      <c r="L74" s="90" t="s">
        <v>813</v>
      </c>
      <c r="M74" s="91" t="s">
        <v>814</v>
      </c>
      <c r="N74" s="42"/>
      <c r="O74" s="42"/>
      <c r="P74" s="42"/>
      <c r="Q74" s="42"/>
      <c r="R74" s="42"/>
    </row>
    <row r="75" spans="1:18" s="21" customFormat="1" ht="60" customHeight="1">
      <c r="A75" s="105"/>
      <c r="B75" s="58">
        <v>1</v>
      </c>
      <c r="C75" s="510">
        <f>C69</f>
        <v>0</v>
      </c>
      <c r="D75" s="510"/>
      <c r="E75" s="59" t="s">
        <v>815</v>
      </c>
      <c r="F75" s="60">
        <v>4</v>
      </c>
      <c r="G75" s="511">
        <f>C72</f>
        <v>0</v>
      </c>
      <c r="H75" s="512"/>
      <c r="I75" s="61" t="s">
        <v>928</v>
      </c>
      <c r="J75" s="92" t="s">
        <v>30</v>
      </c>
      <c r="K75" s="93" t="s">
        <v>925</v>
      </c>
      <c r="L75" s="93"/>
      <c r="M75" s="94"/>
      <c r="N75" s="42"/>
      <c r="O75" s="42"/>
      <c r="P75" s="42"/>
      <c r="Q75" s="42"/>
      <c r="R75" s="42"/>
    </row>
    <row r="76" spans="1:18" s="21" customFormat="1" ht="60" customHeight="1">
      <c r="A76" s="105"/>
      <c r="B76" s="63">
        <v>2</v>
      </c>
      <c r="C76" s="502">
        <f>C70</f>
        <v>0</v>
      </c>
      <c r="D76" s="502"/>
      <c r="E76" s="64" t="s">
        <v>815</v>
      </c>
      <c r="F76" s="65">
        <v>3</v>
      </c>
      <c r="G76" s="506">
        <f>C71</f>
        <v>0</v>
      </c>
      <c r="H76" s="507"/>
      <c r="I76" s="67" t="s">
        <v>928</v>
      </c>
      <c r="J76" s="95" t="s">
        <v>31</v>
      </c>
      <c r="K76" s="96" t="s">
        <v>925</v>
      </c>
      <c r="L76" s="96"/>
      <c r="M76" s="97"/>
      <c r="N76" s="42"/>
      <c r="O76" s="42"/>
      <c r="P76" s="42"/>
      <c r="Q76" s="42"/>
      <c r="R76" s="42"/>
    </row>
    <row r="77" spans="1:18" s="21" customFormat="1" ht="60" customHeight="1">
      <c r="A77" s="105"/>
      <c r="B77" s="63"/>
      <c r="C77" s="502"/>
      <c r="D77" s="503"/>
      <c r="E77" s="64"/>
      <c r="F77" s="65"/>
      <c r="G77" s="506"/>
      <c r="H77" s="507"/>
      <c r="I77" s="67"/>
      <c r="J77" s="95"/>
      <c r="K77" s="96"/>
      <c r="L77" s="96"/>
      <c r="M77" s="97"/>
      <c r="N77" s="42"/>
      <c r="O77" s="42"/>
      <c r="P77" s="42"/>
      <c r="Q77" s="42"/>
      <c r="R77" s="42"/>
    </row>
    <row r="78" spans="1:18" s="21" customFormat="1" ht="60" customHeight="1">
      <c r="A78" s="105"/>
      <c r="B78" s="63">
        <v>1</v>
      </c>
      <c r="C78" s="502">
        <f>+C69</f>
        <v>0</v>
      </c>
      <c r="D78" s="503"/>
      <c r="E78" s="64" t="s">
        <v>815</v>
      </c>
      <c r="F78" s="65">
        <v>3</v>
      </c>
      <c r="G78" s="506">
        <f>+C71</f>
        <v>0</v>
      </c>
      <c r="H78" s="507"/>
      <c r="I78" s="67" t="s">
        <v>36</v>
      </c>
      <c r="J78" s="95" t="s">
        <v>398</v>
      </c>
      <c r="K78" s="96" t="s">
        <v>925</v>
      </c>
      <c r="L78" s="96"/>
      <c r="M78" s="97"/>
      <c r="N78" s="42"/>
      <c r="O78" s="42"/>
      <c r="P78" s="42"/>
      <c r="Q78" s="42"/>
      <c r="R78" s="42"/>
    </row>
    <row r="79" spans="1:18" s="21" customFormat="1" ht="60" customHeight="1" thickBot="1">
      <c r="A79" s="105"/>
      <c r="B79" s="69">
        <v>2</v>
      </c>
      <c r="C79" s="504">
        <f>C70</f>
        <v>0</v>
      </c>
      <c r="D79" s="505"/>
      <c r="E79" s="70" t="s">
        <v>815</v>
      </c>
      <c r="F79" s="71">
        <v>4</v>
      </c>
      <c r="G79" s="508">
        <f>C72</f>
        <v>0</v>
      </c>
      <c r="H79" s="509"/>
      <c r="I79" s="73" t="s">
        <v>36</v>
      </c>
      <c r="J79" s="98" t="s">
        <v>399</v>
      </c>
      <c r="K79" s="99" t="s">
        <v>925</v>
      </c>
      <c r="L79" s="99"/>
      <c r="M79" s="100"/>
      <c r="N79" s="42"/>
      <c r="O79" s="42"/>
      <c r="P79" s="42"/>
      <c r="Q79" s="42"/>
      <c r="R79" s="42"/>
    </row>
    <row r="80" spans="1:18" ht="60" customHeight="1">
      <c r="B80" s="101"/>
      <c r="C80" s="102" t="s">
        <v>818</v>
      </c>
      <c r="D80" s="16"/>
      <c r="E80" s="16"/>
      <c r="F80" s="16"/>
      <c r="G80" s="16"/>
      <c r="H80" s="16"/>
      <c r="I80" s="16"/>
      <c r="J80" s="16"/>
      <c r="K80" s="16"/>
      <c r="L80" s="76"/>
      <c r="M80" s="76"/>
      <c r="N80" s="76"/>
      <c r="O80" s="76"/>
      <c r="P80" s="76"/>
      <c r="Q80" s="76"/>
      <c r="R80" s="76"/>
    </row>
    <row r="81" spans="1:18" ht="60" customHeight="1" thickBot="1">
      <c r="B81" s="101"/>
      <c r="C81" s="114" t="s">
        <v>823</v>
      </c>
      <c r="D81" s="16"/>
      <c r="E81" s="16"/>
      <c r="F81" s="16"/>
      <c r="G81" s="16"/>
      <c r="H81" s="16"/>
      <c r="I81" s="16"/>
      <c r="J81" s="16"/>
      <c r="K81" s="16"/>
      <c r="L81" s="76"/>
      <c r="M81" s="76"/>
      <c r="N81" s="76"/>
      <c r="O81" s="76"/>
      <c r="P81" s="76"/>
      <c r="Q81" s="76"/>
      <c r="R81" s="76"/>
    </row>
    <row r="82" spans="1:18" s="21" customFormat="1" ht="60" customHeight="1">
      <c r="A82" s="105"/>
      <c r="B82" s="77" t="s">
        <v>430</v>
      </c>
      <c r="C82" s="29" t="s">
        <v>86</v>
      </c>
      <c r="D82" s="122">
        <f>C83</f>
        <v>0</v>
      </c>
      <c r="E82" s="122">
        <f>C84</f>
        <v>0</v>
      </c>
      <c r="F82" s="122">
        <f>C85</f>
        <v>0</v>
      </c>
      <c r="G82" s="122">
        <f>C86</f>
        <v>0</v>
      </c>
      <c r="H82" s="111" t="s">
        <v>807</v>
      </c>
      <c r="I82" s="78" t="s">
        <v>808</v>
      </c>
      <c r="J82" s="79"/>
      <c r="K82" s="42"/>
      <c r="L82" s="42"/>
      <c r="M82" s="42"/>
      <c r="N82" s="42"/>
      <c r="O82" s="42"/>
      <c r="P82" s="42"/>
      <c r="Q82" s="42"/>
      <c r="R82" s="42"/>
    </row>
    <row r="83" spans="1:18" s="21" customFormat="1" ht="60" customHeight="1">
      <c r="A83" s="105" t="s">
        <v>64</v>
      </c>
      <c r="B83" s="80">
        <v>1</v>
      </c>
      <c r="C83" s="35"/>
      <c r="D83" s="81"/>
      <c r="E83" s="82"/>
      <c r="F83" s="82"/>
      <c r="G83" s="82"/>
      <c r="H83" s="123">
        <f>SUM(D83:G83)</f>
        <v>0</v>
      </c>
      <c r="I83" s="112">
        <f>SUM(D83:G83)</f>
        <v>0</v>
      </c>
      <c r="J83" s="83"/>
      <c r="K83" s="42"/>
      <c r="L83" s="42"/>
      <c r="M83" s="42"/>
      <c r="N83" s="42"/>
      <c r="O83" s="42"/>
      <c r="P83" s="42"/>
      <c r="Q83" s="42"/>
      <c r="R83" s="42"/>
    </row>
    <row r="84" spans="1:18" s="21" customFormat="1" ht="60" customHeight="1">
      <c r="A84" s="105" t="s">
        <v>821</v>
      </c>
      <c r="B84" s="80">
        <v>2</v>
      </c>
      <c r="C84" s="35"/>
      <c r="D84" s="82"/>
      <c r="E84" s="81"/>
      <c r="F84" s="82"/>
      <c r="G84" s="82"/>
      <c r="H84" s="123">
        <f>SUM(D84:G84)</f>
        <v>0</v>
      </c>
      <c r="I84" s="112"/>
      <c r="J84" s="83"/>
      <c r="K84" s="42"/>
      <c r="L84" s="42"/>
      <c r="M84" s="42"/>
      <c r="N84" s="42"/>
      <c r="O84" s="42"/>
      <c r="P84" s="42"/>
      <c r="Q84" s="42"/>
      <c r="R84" s="42"/>
    </row>
    <row r="85" spans="1:18" s="21" customFormat="1" ht="60" customHeight="1">
      <c r="A85" s="105" t="s">
        <v>83</v>
      </c>
      <c r="B85" s="80">
        <v>3</v>
      </c>
      <c r="C85" s="35"/>
      <c r="D85" s="82"/>
      <c r="E85" s="82"/>
      <c r="F85" s="81"/>
      <c r="G85" s="82"/>
      <c r="H85" s="123">
        <f>SUM(D85:G85)</f>
        <v>0</v>
      </c>
      <c r="I85" s="112"/>
      <c r="J85" s="83"/>
      <c r="K85" s="42"/>
      <c r="L85" s="42"/>
      <c r="M85" s="42"/>
      <c r="N85" s="42"/>
      <c r="O85" s="42"/>
      <c r="P85" s="42"/>
      <c r="Q85" s="42"/>
      <c r="R85" s="42"/>
    </row>
    <row r="86" spans="1:18" s="21" customFormat="1" ht="60" customHeight="1" thickBot="1">
      <c r="A86" s="105" t="s">
        <v>822</v>
      </c>
      <c r="B86" s="84">
        <v>4</v>
      </c>
      <c r="C86" s="45"/>
      <c r="D86" s="85"/>
      <c r="E86" s="85"/>
      <c r="F86" s="85"/>
      <c r="G86" s="86"/>
      <c r="H86" s="124">
        <f>SUM(D86:G86)</f>
        <v>0</v>
      </c>
      <c r="I86" s="113"/>
      <c r="J86" s="83"/>
      <c r="K86" s="42"/>
      <c r="L86" s="42"/>
      <c r="M86" s="42"/>
      <c r="N86" s="42"/>
      <c r="O86" s="42"/>
      <c r="P86" s="42"/>
      <c r="Q86" s="42"/>
      <c r="R86" s="42"/>
    </row>
    <row r="87" spans="1:18" s="21" customFormat="1" ht="60" customHeight="1" thickBot="1">
      <c r="A87" s="105"/>
      <c r="B87" s="50"/>
      <c r="C87" s="50"/>
      <c r="D87" s="50"/>
      <c r="E87" s="50"/>
      <c r="F87" s="50"/>
      <c r="G87" s="51"/>
      <c r="H87" s="51"/>
      <c r="I87" s="51"/>
      <c r="J87" s="51"/>
      <c r="K87" s="42"/>
      <c r="L87" s="42"/>
      <c r="M87" s="42"/>
      <c r="N87" s="42"/>
      <c r="O87" s="42"/>
      <c r="P87" s="42"/>
      <c r="Q87" s="42"/>
      <c r="R87" s="42"/>
    </row>
    <row r="88" spans="1:18" s="21" customFormat="1" ht="60" customHeight="1" thickBot="1">
      <c r="A88" s="105"/>
      <c r="B88" s="52" t="s">
        <v>809</v>
      </c>
      <c r="C88" s="53"/>
      <c r="D88" s="53"/>
      <c r="E88" s="53"/>
      <c r="F88" s="53"/>
      <c r="G88" s="53"/>
      <c r="H88" s="53"/>
      <c r="I88" s="87" t="s">
        <v>810</v>
      </c>
      <c r="J88" s="88" t="s">
        <v>811</v>
      </c>
      <c r="K88" s="89" t="s">
        <v>812</v>
      </c>
      <c r="L88" s="89" t="s">
        <v>813</v>
      </c>
      <c r="M88" s="91" t="s">
        <v>814</v>
      </c>
      <c r="N88" s="42"/>
      <c r="O88" s="42"/>
      <c r="P88" s="42"/>
      <c r="Q88" s="42"/>
      <c r="R88" s="42"/>
    </row>
    <row r="89" spans="1:18" s="21" customFormat="1" ht="60" customHeight="1">
      <c r="A89" s="105"/>
      <c r="B89" s="58">
        <v>1</v>
      </c>
      <c r="C89" s="510">
        <f>C83</f>
        <v>0</v>
      </c>
      <c r="D89" s="510"/>
      <c r="E89" s="59" t="s">
        <v>815</v>
      </c>
      <c r="F89" s="60">
        <v>4</v>
      </c>
      <c r="G89" s="511">
        <f>C86</f>
        <v>0</v>
      </c>
      <c r="H89" s="512"/>
      <c r="I89" s="61" t="s">
        <v>928</v>
      </c>
      <c r="J89" s="92" t="s">
        <v>32</v>
      </c>
      <c r="K89" s="93" t="s">
        <v>925</v>
      </c>
      <c r="L89" s="93"/>
      <c r="M89" s="94"/>
      <c r="N89" s="42"/>
      <c r="O89" s="42"/>
      <c r="P89" s="42"/>
      <c r="Q89" s="42"/>
      <c r="R89" s="42"/>
    </row>
    <row r="90" spans="1:18" s="21" customFormat="1" ht="60" customHeight="1">
      <c r="A90" s="105"/>
      <c r="B90" s="63">
        <v>2</v>
      </c>
      <c r="C90" s="502">
        <f>C84</f>
        <v>0</v>
      </c>
      <c r="D90" s="502"/>
      <c r="E90" s="64" t="s">
        <v>815</v>
      </c>
      <c r="F90" s="65">
        <v>3</v>
      </c>
      <c r="G90" s="506">
        <f>C85</f>
        <v>0</v>
      </c>
      <c r="H90" s="507"/>
      <c r="I90" s="67" t="s">
        <v>928</v>
      </c>
      <c r="J90" s="95" t="s">
        <v>33</v>
      </c>
      <c r="K90" s="96" t="s">
        <v>925</v>
      </c>
      <c r="L90" s="96"/>
      <c r="M90" s="97"/>
      <c r="N90" s="42"/>
      <c r="O90" s="42"/>
      <c r="P90" s="42"/>
      <c r="Q90" s="42"/>
      <c r="R90" s="42"/>
    </row>
    <row r="91" spans="1:18" s="21" customFormat="1" ht="60" customHeight="1">
      <c r="A91" s="105"/>
      <c r="B91" s="63"/>
      <c r="C91" s="502"/>
      <c r="D91" s="503"/>
      <c r="E91" s="64"/>
      <c r="F91" s="65"/>
      <c r="G91" s="506"/>
      <c r="H91" s="507"/>
      <c r="I91" s="67"/>
      <c r="J91" s="95"/>
      <c r="K91" s="96"/>
      <c r="L91" s="96"/>
      <c r="M91" s="97"/>
      <c r="N91" s="42"/>
      <c r="O91" s="42"/>
      <c r="P91" s="42"/>
      <c r="Q91" s="42"/>
      <c r="R91" s="42"/>
    </row>
    <row r="92" spans="1:18" s="21" customFormat="1" ht="60" customHeight="1">
      <c r="A92" s="105"/>
      <c r="B92" s="63">
        <v>1</v>
      </c>
      <c r="C92" s="502">
        <f>+C83</f>
        <v>0</v>
      </c>
      <c r="D92" s="503"/>
      <c r="E92" s="64" t="s">
        <v>815</v>
      </c>
      <c r="F92" s="65">
        <v>3</v>
      </c>
      <c r="G92" s="506">
        <f>+C85</f>
        <v>0</v>
      </c>
      <c r="H92" s="507"/>
      <c r="I92" s="67" t="s">
        <v>36</v>
      </c>
      <c r="J92" s="95" t="s">
        <v>77</v>
      </c>
      <c r="K92" s="96" t="s">
        <v>925</v>
      </c>
      <c r="L92" s="96"/>
      <c r="M92" s="97"/>
      <c r="N92" s="42"/>
      <c r="O92" s="42"/>
      <c r="P92" s="42"/>
      <c r="Q92" s="42"/>
      <c r="R92" s="42"/>
    </row>
    <row r="93" spans="1:18" s="21" customFormat="1" ht="60" customHeight="1" thickBot="1">
      <c r="A93" s="105"/>
      <c r="B93" s="69">
        <v>2</v>
      </c>
      <c r="C93" s="504">
        <f>C84</f>
        <v>0</v>
      </c>
      <c r="D93" s="505"/>
      <c r="E93" s="70" t="s">
        <v>815</v>
      </c>
      <c r="F93" s="71">
        <v>4</v>
      </c>
      <c r="G93" s="508">
        <f>C86</f>
        <v>0</v>
      </c>
      <c r="H93" s="509"/>
      <c r="I93" s="73" t="s">
        <v>36</v>
      </c>
      <c r="J93" s="98" t="s">
        <v>397</v>
      </c>
      <c r="K93" s="99" t="s">
        <v>925</v>
      </c>
      <c r="L93" s="99"/>
      <c r="M93" s="100"/>
      <c r="N93" s="42"/>
      <c r="O93" s="42"/>
      <c r="P93" s="42"/>
      <c r="Q93" s="42"/>
      <c r="R93" s="42"/>
    </row>
    <row r="94" spans="1:18" ht="30" customHeight="1">
      <c r="B94" s="101"/>
      <c r="C94" s="76"/>
      <c r="D94" s="16"/>
      <c r="E94" s="16"/>
      <c r="F94" s="16"/>
      <c r="G94" s="16"/>
      <c r="H94" s="16"/>
      <c r="I94" s="16"/>
      <c r="J94" s="16"/>
      <c r="K94" s="16"/>
      <c r="L94" s="76"/>
      <c r="M94" s="76"/>
      <c r="N94" s="76"/>
      <c r="O94" s="76"/>
      <c r="P94" s="76"/>
      <c r="Q94" s="76"/>
      <c r="R94" s="76"/>
    </row>
    <row r="95" spans="1:18" ht="30" customHeight="1">
      <c r="B95" s="101"/>
      <c r="C95" s="76"/>
      <c r="D95" s="16"/>
      <c r="E95" s="16"/>
      <c r="F95" s="16"/>
      <c r="G95" s="16"/>
      <c r="H95" s="16"/>
      <c r="I95" s="16"/>
      <c r="J95" s="16"/>
      <c r="K95" s="16"/>
      <c r="L95" s="76"/>
      <c r="M95" s="76"/>
      <c r="N95" s="76"/>
      <c r="O95" s="76"/>
      <c r="P95" s="76"/>
      <c r="Q95" s="76"/>
      <c r="R95" s="76"/>
    </row>
    <row r="96" spans="1:18" ht="30" customHeight="1">
      <c r="B96" s="101"/>
      <c r="C96" s="76"/>
      <c r="D96" s="16"/>
      <c r="E96" s="16"/>
      <c r="F96" s="16"/>
      <c r="G96" s="16"/>
      <c r="H96" s="16"/>
      <c r="I96" s="16"/>
      <c r="J96" s="16"/>
      <c r="K96" s="16"/>
      <c r="L96" s="76"/>
      <c r="M96" s="76"/>
      <c r="N96" s="76"/>
      <c r="O96" s="76"/>
      <c r="P96" s="76"/>
      <c r="Q96" s="76"/>
      <c r="R96" s="76"/>
    </row>
    <row r="97" spans="2:18" ht="30" customHeight="1">
      <c r="B97" s="101"/>
      <c r="C97" s="76"/>
      <c r="D97" s="16"/>
      <c r="E97" s="16"/>
      <c r="F97" s="16"/>
      <c r="G97" s="16"/>
      <c r="H97" s="16"/>
      <c r="I97" s="16"/>
      <c r="J97" s="16"/>
      <c r="K97" s="16"/>
      <c r="L97" s="76"/>
      <c r="M97" s="76"/>
      <c r="N97" s="76"/>
      <c r="O97" s="76"/>
      <c r="P97" s="76"/>
      <c r="Q97" s="76"/>
      <c r="R97" s="76"/>
    </row>
    <row r="98" spans="2:18" ht="30" customHeight="1">
      <c r="B98" s="101"/>
      <c r="C98" s="76"/>
      <c r="D98" s="16"/>
      <c r="E98" s="16"/>
      <c r="F98" s="16"/>
      <c r="G98" s="16"/>
      <c r="H98" s="16"/>
      <c r="I98" s="16"/>
      <c r="J98" s="16"/>
      <c r="K98" s="16"/>
      <c r="L98" s="76"/>
      <c r="M98" s="76"/>
      <c r="N98" s="76"/>
      <c r="O98" s="76"/>
      <c r="P98" s="76"/>
      <c r="Q98" s="76"/>
      <c r="R98" s="76"/>
    </row>
    <row r="99" spans="2:18" ht="30" customHeight="1">
      <c r="B99" s="101"/>
      <c r="C99" s="76"/>
      <c r="D99" s="16"/>
      <c r="E99" s="16"/>
      <c r="F99" s="16"/>
      <c r="G99" s="16"/>
      <c r="H99" s="16"/>
      <c r="I99" s="16"/>
      <c r="J99" s="16"/>
      <c r="K99" s="16"/>
      <c r="L99" s="76"/>
      <c r="M99" s="76"/>
      <c r="N99" s="76"/>
      <c r="O99" s="76"/>
      <c r="P99" s="76"/>
      <c r="Q99" s="76"/>
      <c r="R99" s="76"/>
    </row>
    <row r="100" spans="2:18" ht="30">
      <c r="B100" s="101"/>
      <c r="C100" s="76"/>
      <c r="D100" s="16"/>
      <c r="E100" s="16"/>
      <c r="F100" s="16"/>
      <c r="G100" s="16"/>
      <c r="H100" s="16"/>
      <c r="I100" s="16"/>
      <c r="J100" s="16"/>
      <c r="K100" s="16"/>
      <c r="L100" s="76"/>
      <c r="M100" s="76"/>
      <c r="N100" s="76"/>
      <c r="O100" s="76"/>
      <c r="P100" s="76"/>
      <c r="Q100" s="76"/>
      <c r="R100" s="76"/>
    </row>
    <row r="101" spans="2:18" ht="30">
      <c r="B101" s="101"/>
      <c r="C101" s="76"/>
      <c r="D101" s="16"/>
      <c r="E101" s="16"/>
      <c r="F101" s="16"/>
      <c r="G101" s="16"/>
      <c r="H101" s="16"/>
      <c r="I101" s="16"/>
      <c r="J101" s="16"/>
      <c r="K101" s="16"/>
      <c r="L101" s="76"/>
      <c r="M101" s="76"/>
      <c r="N101" s="76"/>
      <c r="O101" s="76"/>
      <c r="P101" s="76"/>
      <c r="Q101" s="76"/>
      <c r="R101" s="76"/>
    </row>
    <row r="102" spans="2:18" ht="30">
      <c r="B102" s="101"/>
      <c r="C102" s="76"/>
      <c r="D102" s="16"/>
      <c r="E102" s="16"/>
      <c r="F102" s="16"/>
      <c r="G102" s="16"/>
      <c r="H102" s="16"/>
      <c r="I102" s="16"/>
      <c r="J102" s="16"/>
      <c r="K102" s="16"/>
      <c r="L102" s="76"/>
      <c r="M102" s="76"/>
      <c r="N102" s="76"/>
      <c r="O102" s="76"/>
      <c r="P102" s="76"/>
      <c r="Q102" s="76"/>
      <c r="R102" s="76"/>
    </row>
    <row r="103" spans="2:18" ht="30">
      <c r="B103" s="101"/>
      <c r="C103" s="76"/>
      <c r="D103" s="16"/>
      <c r="E103" s="16"/>
      <c r="F103" s="16"/>
      <c r="G103" s="16"/>
      <c r="H103" s="16"/>
      <c r="I103" s="16"/>
      <c r="J103" s="16"/>
      <c r="K103" s="16"/>
      <c r="L103" s="76"/>
      <c r="M103" s="76"/>
      <c r="N103" s="76"/>
      <c r="O103" s="76"/>
      <c r="P103" s="76"/>
      <c r="Q103" s="76"/>
      <c r="R103" s="76"/>
    </row>
    <row r="104" spans="2:18" ht="30">
      <c r="B104" s="101"/>
      <c r="C104" s="76"/>
      <c r="D104" s="16"/>
      <c r="E104" s="16"/>
      <c r="F104" s="16"/>
      <c r="G104" s="16"/>
      <c r="H104" s="16"/>
      <c r="I104" s="16"/>
      <c r="J104" s="16"/>
      <c r="K104" s="16"/>
      <c r="L104" s="76"/>
      <c r="M104" s="76"/>
      <c r="N104" s="76"/>
      <c r="O104" s="76"/>
      <c r="P104" s="76"/>
      <c r="Q104" s="76"/>
      <c r="R104" s="76"/>
    </row>
    <row r="105" spans="2:18" ht="30">
      <c r="B105" s="101"/>
      <c r="C105" s="76"/>
      <c r="D105" s="16"/>
      <c r="E105" s="16"/>
      <c r="F105" s="16"/>
      <c r="G105" s="16"/>
      <c r="H105" s="16"/>
      <c r="I105" s="16"/>
      <c r="J105" s="16"/>
      <c r="K105" s="16"/>
      <c r="L105" s="76"/>
      <c r="M105" s="76"/>
      <c r="N105" s="76"/>
      <c r="O105" s="76"/>
      <c r="P105" s="76"/>
      <c r="Q105" s="76"/>
      <c r="R105" s="76"/>
    </row>
    <row r="106" spans="2:18" ht="30">
      <c r="B106" s="101"/>
      <c r="C106" s="76"/>
      <c r="D106" s="16"/>
      <c r="E106" s="16"/>
      <c r="F106" s="16"/>
      <c r="G106" s="16"/>
      <c r="H106" s="16"/>
      <c r="I106" s="16"/>
      <c r="J106" s="16"/>
      <c r="K106" s="16"/>
      <c r="L106" s="76"/>
      <c r="M106" s="76"/>
      <c r="N106" s="76"/>
      <c r="O106" s="76"/>
      <c r="P106" s="76"/>
      <c r="Q106" s="76"/>
      <c r="R106" s="76"/>
    </row>
    <row r="107" spans="2:18" ht="30">
      <c r="B107" s="101"/>
      <c r="C107" s="76"/>
      <c r="D107" s="16"/>
      <c r="E107" s="16"/>
      <c r="F107" s="16"/>
      <c r="G107" s="16"/>
      <c r="H107" s="16"/>
      <c r="I107" s="16"/>
      <c r="J107" s="16"/>
      <c r="K107" s="16"/>
      <c r="L107" s="76"/>
      <c r="M107" s="76"/>
      <c r="N107" s="76"/>
      <c r="O107" s="76"/>
      <c r="P107" s="76"/>
      <c r="Q107" s="76"/>
      <c r="R107" s="76"/>
    </row>
    <row r="108" spans="2:18" ht="30">
      <c r="B108" s="101"/>
      <c r="C108" s="76"/>
      <c r="D108" s="16"/>
      <c r="E108" s="16"/>
      <c r="F108" s="16"/>
      <c r="G108" s="16"/>
      <c r="H108" s="16"/>
      <c r="I108" s="16"/>
      <c r="J108" s="16"/>
      <c r="K108" s="16"/>
      <c r="L108" s="76"/>
      <c r="M108" s="76"/>
      <c r="N108" s="76"/>
      <c r="O108" s="76"/>
      <c r="P108" s="76"/>
      <c r="Q108" s="76"/>
      <c r="R108" s="76"/>
    </row>
    <row r="109" spans="2:18" ht="30">
      <c r="B109" s="101"/>
      <c r="C109" s="76"/>
      <c r="D109" s="16"/>
      <c r="E109" s="16"/>
      <c r="F109" s="16"/>
      <c r="G109" s="16"/>
      <c r="H109" s="16"/>
      <c r="I109" s="16"/>
      <c r="J109" s="16"/>
      <c r="K109" s="16"/>
      <c r="L109" s="76"/>
      <c r="M109" s="76"/>
      <c r="N109" s="76"/>
      <c r="O109" s="76"/>
      <c r="P109" s="76"/>
      <c r="Q109" s="76"/>
      <c r="R109" s="76"/>
    </row>
    <row r="110" spans="2:18" ht="30">
      <c r="B110" s="101"/>
      <c r="C110" s="76"/>
      <c r="D110" s="16"/>
      <c r="E110" s="16"/>
      <c r="F110" s="16"/>
      <c r="G110" s="16"/>
      <c r="H110" s="16"/>
      <c r="I110" s="16"/>
      <c r="J110" s="16"/>
      <c r="K110" s="16"/>
      <c r="L110" s="76"/>
      <c r="M110" s="76"/>
      <c r="N110" s="76"/>
      <c r="O110" s="76"/>
      <c r="P110" s="76"/>
      <c r="Q110" s="76"/>
      <c r="R110" s="76"/>
    </row>
    <row r="111" spans="2:18" ht="30">
      <c r="B111" s="101"/>
      <c r="C111" s="76"/>
      <c r="D111" s="16"/>
      <c r="E111" s="16"/>
      <c r="F111" s="16"/>
      <c r="G111" s="16"/>
      <c r="H111" s="16"/>
      <c r="I111" s="16"/>
      <c r="J111" s="16"/>
      <c r="K111" s="16"/>
      <c r="L111" s="76"/>
      <c r="M111" s="76"/>
      <c r="N111" s="76"/>
      <c r="O111" s="76"/>
      <c r="P111" s="76"/>
      <c r="Q111" s="76"/>
      <c r="R111" s="76"/>
    </row>
    <row r="112" spans="2:18" ht="30">
      <c r="B112" s="101"/>
      <c r="C112" s="76"/>
      <c r="D112" s="16"/>
      <c r="E112" s="16"/>
      <c r="F112" s="16"/>
      <c r="G112" s="16"/>
      <c r="H112" s="16"/>
      <c r="I112" s="16"/>
      <c r="J112" s="16"/>
      <c r="K112" s="16"/>
      <c r="L112" s="76"/>
      <c r="M112" s="76"/>
      <c r="N112" s="76"/>
      <c r="O112" s="76"/>
      <c r="P112" s="76"/>
      <c r="Q112" s="76"/>
      <c r="R112" s="76"/>
    </row>
    <row r="113" spans="2:18" ht="30">
      <c r="B113" s="101"/>
      <c r="C113" s="76"/>
      <c r="D113" s="16"/>
      <c r="E113" s="16"/>
      <c r="F113" s="16"/>
      <c r="G113" s="16"/>
      <c r="H113" s="16"/>
      <c r="I113" s="16"/>
      <c r="J113" s="16"/>
      <c r="K113" s="16"/>
      <c r="L113" s="76"/>
      <c r="M113" s="76"/>
      <c r="N113" s="76"/>
      <c r="O113" s="76"/>
      <c r="P113" s="76"/>
      <c r="Q113" s="76"/>
      <c r="R113" s="76"/>
    </row>
    <row r="114" spans="2:18" ht="30">
      <c r="B114" s="101"/>
      <c r="C114" s="76"/>
      <c r="D114" s="16"/>
      <c r="E114" s="16"/>
      <c r="F114" s="16"/>
      <c r="G114" s="16"/>
      <c r="H114" s="16"/>
      <c r="I114" s="16"/>
      <c r="J114" s="16"/>
      <c r="K114" s="16"/>
      <c r="L114" s="76"/>
      <c r="M114" s="76"/>
      <c r="N114" s="76"/>
      <c r="O114" s="76"/>
      <c r="P114" s="76"/>
      <c r="Q114" s="76"/>
      <c r="R114" s="76"/>
    </row>
    <row r="115" spans="2:18" ht="30">
      <c r="B115" s="101"/>
      <c r="C115" s="76"/>
      <c r="D115" s="16"/>
      <c r="E115" s="16"/>
      <c r="F115" s="16"/>
      <c r="G115" s="16"/>
      <c r="H115" s="16"/>
      <c r="I115" s="16"/>
      <c r="J115" s="16"/>
      <c r="K115" s="16"/>
      <c r="L115" s="76"/>
      <c r="M115" s="76"/>
      <c r="N115" s="76"/>
      <c r="O115" s="76"/>
      <c r="P115" s="76"/>
      <c r="Q115" s="76"/>
      <c r="R115" s="76"/>
    </row>
    <row r="116" spans="2:18" ht="30">
      <c r="B116" s="101"/>
      <c r="C116" s="76"/>
      <c r="D116" s="16"/>
      <c r="E116" s="16"/>
      <c r="F116" s="16"/>
      <c r="G116" s="16"/>
      <c r="H116" s="16"/>
      <c r="I116" s="16"/>
      <c r="J116" s="16"/>
      <c r="K116" s="16"/>
      <c r="L116" s="76"/>
      <c r="M116" s="76"/>
      <c r="N116" s="76"/>
      <c r="O116" s="76"/>
      <c r="P116" s="76"/>
      <c r="Q116" s="76"/>
      <c r="R116" s="76"/>
    </row>
    <row r="117" spans="2:18" ht="30">
      <c r="B117" s="101"/>
      <c r="C117" s="76"/>
      <c r="D117" s="16"/>
      <c r="E117" s="16"/>
      <c r="F117" s="16"/>
      <c r="G117" s="16"/>
      <c r="H117" s="16"/>
      <c r="I117" s="16"/>
      <c r="J117" s="16"/>
      <c r="K117" s="16"/>
      <c r="L117" s="76"/>
      <c r="M117" s="76"/>
      <c r="N117" s="76"/>
      <c r="O117" s="76"/>
      <c r="P117" s="76"/>
      <c r="Q117" s="76"/>
      <c r="R117" s="76"/>
    </row>
    <row r="118" spans="2:18" ht="30">
      <c r="B118" s="101"/>
      <c r="C118" s="76"/>
      <c r="D118" s="16"/>
      <c r="E118" s="16"/>
      <c r="F118" s="16"/>
      <c r="G118" s="16"/>
      <c r="H118" s="16"/>
      <c r="I118" s="16"/>
      <c r="J118" s="16"/>
      <c r="K118" s="16"/>
      <c r="L118" s="76"/>
      <c r="M118" s="76"/>
      <c r="N118" s="76"/>
      <c r="O118" s="76"/>
      <c r="P118" s="76"/>
      <c r="Q118" s="76"/>
      <c r="R118" s="76"/>
    </row>
    <row r="119" spans="2:18" ht="30">
      <c r="B119" s="101"/>
      <c r="C119" s="76"/>
      <c r="D119" s="16"/>
      <c r="E119" s="16"/>
      <c r="F119" s="16"/>
      <c r="G119" s="16"/>
      <c r="H119" s="16"/>
      <c r="I119" s="16"/>
      <c r="J119" s="16"/>
      <c r="K119" s="16"/>
      <c r="L119" s="76"/>
      <c r="M119" s="76"/>
      <c r="N119" s="76"/>
      <c r="O119" s="76"/>
      <c r="P119" s="76"/>
      <c r="Q119" s="76"/>
      <c r="R119" s="76"/>
    </row>
    <row r="120" spans="2:18" ht="30">
      <c r="B120" s="101"/>
      <c r="C120" s="76"/>
      <c r="D120" s="16"/>
      <c r="E120" s="16"/>
      <c r="F120" s="16"/>
      <c r="G120" s="16"/>
      <c r="H120" s="16"/>
      <c r="I120" s="16"/>
      <c r="J120" s="16"/>
      <c r="K120" s="16"/>
      <c r="L120" s="76"/>
      <c r="M120" s="76"/>
      <c r="N120" s="76"/>
      <c r="O120" s="76"/>
      <c r="P120" s="76"/>
      <c r="Q120" s="76"/>
      <c r="R120" s="76"/>
    </row>
    <row r="121" spans="2:18" ht="30">
      <c r="B121" s="101"/>
      <c r="C121" s="76"/>
      <c r="D121" s="16"/>
      <c r="E121" s="16"/>
      <c r="F121" s="16"/>
      <c r="G121" s="16"/>
      <c r="H121" s="16"/>
      <c r="I121" s="16"/>
      <c r="J121" s="16"/>
      <c r="K121" s="16"/>
      <c r="L121" s="76"/>
      <c r="M121" s="76"/>
      <c r="N121" s="76"/>
      <c r="O121" s="76"/>
      <c r="P121" s="76"/>
      <c r="Q121" s="76"/>
      <c r="R121" s="76"/>
    </row>
    <row r="122" spans="2:18" ht="30">
      <c r="B122" s="101"/>
      <c r="C122" s="76"/>
      <c r="D122" s="16"/>
      <c r="E122" s="16"/>
      <c r="F122" s="16"/>
      <c r="G122" s="16"/>
      <c r="H122" s="16"/>
      <c r="I122" s="16"/>
      <c r="J122" s="16"/>
      <c r="K122" s="16"/>
      <c r="L122" s="76"/>
      <c r="M122" s="76"/>
      <c r="N122" s="76"/>
      <c r="O122" s="76"/>
      <c r="P122" s="76"/>
      <c r="Q122" s="76"/>
      <c r="R122" s="76"/>
    </row>
    <row r="123" spans="2:18" ht="30">
      <c r="B123" s="101"/>
      <c r="C123" s="76"/>
      <c r="D123" s="16"/>
      <c r="E123" s="16"/>
      <c r="F123" s="16"/>
      <c r="G123" s="16"/>
      <c r="H123" s="16"/>
      <c r="I123" s="16"/>
      <c r="J123" s="16"/>
      <c r="K123" s="16"/>
      <c r="L123" s="76"/>
      <c r="M123" s="76"/>
      <c r="N123" s="76"/>
      <c r="O123" s="76"/>
      <c r="P123" s="76"/>
      <c r="Q123" s="76"/>
      <c r="R123" s="76"/>
    </row>
    <row r="124" spans="2:18" ht="30">
      <c r="B124" s="101"/>
      <c r="C124" s="76"/>
      <c r="D124" s="16"/>
      <c r="E124" s="16"/>
      <c r="F124" s="16"/>
      <c r="G124" s="16"/>
      <c r="H124" s="16"/>
      <c r="I124" s="16"/>
      <c r="J124" s="16"/>
      <c r="K124" s="16"/>
      <c r="L124" s="76"/>
      <c r="M124" s="76"/>
      <c r="N124" s="76"/>
      <c r="O124" s="76"/>
      <c r="P124" s="76"/>
      <c r="Q124" s="76"/>
      <c r="R124" s="76"/>
    </row>
    <row r="125" spans="2:18" ht="30">
      <c r="B125" s="101"/>
      <c r="C125" s="76"/>
      <c r="D125" s="16"/>
      <c r="E125" s="16"/>
      <c r="F125" s="16"/>
      <c r="G125" s="16"/>
      <c r="H125" s="16"/>
      <c r="I125" s="16"/>
      <c r="J125" s="16"/>
      <c r="K125" s="16"/>
      <c r="L125" s="76"/>
      <c r="M125" s="76"/>
      <c r="N125" s="76"/>
      <c r="O125" s="76"/>
      <c r="P125" s="76"/>
      <c r="Q125" s="76"/>
      <c r="R125" s="76"/>
    </row>
    <row r="126" spans="2:18" ht="30">
      <c r="B126" s="101"/>
      <c r="C126" s="76"/>
      <c r="D126" s="16"/>
      <c r="E126" s="16"/>
      <c r="F126" s="16"/>
      <c r="G126" s="16"/>
      <c r="H126" s="16"/>
      <c r="I126" s="16"/>
      <c r="J126" s="16"/>
      <c r="K126" s="16"/>
      <c r="L126" s="76"/>
      <c r="M126" s="76"/>
      <c r="N126" s="76"/>
      <c r="O126" s="76"/>
      <c r="P126" s="76"/>
      <c r="Q126" s="76"/>
      <c r="R126" s="76"/>
    </row>
    <row r="127" spans="2:18" ht="30">
      <c r="B127" s="101"/>
      <c r="C127" s="76"/>
      <c r="D127" s="16"/>
      <c r="E127" s="16"/>
      <c r="F127" s="16"/>
      <c r="G127" s="16"/>
      <c r="H127" s="16"/>
      <c r="I127" s="16"/>
      <c r="J127" s="16"/>
      <c r="K127" s="16"/>
      <c r="L127" s="76"/>
      <c r="M127" s="76"/>
      <c r="N127" s="76"/>
      <c r="O127" s="76"/>
      <c r="P127" s="76"/>
      <c r="Q127" s="76"/>
      <c r="R127" s="76"/>
    </row>
    <row r="128" spans="2:18" ht="30">
      <c r="B128" s="101"/>
      <c r="C128" s="76"/>
      <c r="D128" s="16"/>
      <c r="E128" s="16"/>
      <c r="F128" s="16"/>
      <c r="G128" s="16"/>
      <c r="H128" s="16"/>
      <c r="I128" s="16"/>
      <c r="J128" s="16"/>
      <c r="K128" s="16"/>
      <c r="L128" s="76"/>
      <c r="M128" s="76"/>
      <c r="N128" s="76"/>
      <c r="O128" s="76"/>
      <c r="P128" s="76"/>
      <c r="Q128" s="76"/>
      <c r="R128" s="76"/>
    </row>
    <row r="129" spans="2:18" ht="30">
      <c r="B129" s="101"/>
      <c r="C129" s="76"/>
      <c r="D129" s="16"/>
      <c r="E129" s="16"/>
      <c r="F129" s="16"/>
      <c r="G129" s="16"/>
      <c r="H129" s="16"/>
      <c r="I129" s="16"/>
      <c r="J129" s="16"/>
      <c r="K129" s="16"/>
      <c r="L129" s="76"/>
      <c r="M129" s="76"/>
      <c r="N129" s="76"/>
      <c r="O129" s="76"/>
      <c r="P129" s="76"/>
      <c r="Q129" s="76"/>
      <c r="R129" s="76"/>
    </row>
    <row r="130" spans="2:18" ht="30">
      <c r="B130" s="101"/>
      <c r="C130" s="76"/>
      <c r="D130" s="16"/>
      <c r="E130" s="16"/>
      <c r="F130" s="16"/>
      <c r="G130" s="16"/>
      <c r="H130" s="16"/>
      <c r="I130" s="16"/>
      <c r="J130" s="16"/>
      <c r="K130" s="16"/>
      <c r="L130" s="76"/>
      <c r="M130" s="76"/>
      <c r="N130" s="76"/>
      <c r="O130" s="76"/>
      <c r="P130" s="76"/>
      <c r="Q130" s="76"/>
      <c r="R130" s="76"/>
    </row>
    <row r="131" spans="2:18" ht="30">
      <c r="B131" s="101"/>
      <c r="C131" s="76"/>
      <c r="D131" s="16"/>
      <c r="E131" s="16"/>
      <c r="F131" s="16"/>
      <c r="G131" s="16"/>
      <c r="H131" s="16"/>
      <c r="I131" s="16"/>
      <c r="J131" s="16"/>
      <c r="K131" s="16"/>
      <c r="L131" s="76"/>
      <c r="M131" s="76"/>
      <c r="N131" s="76"/>
      <c r="O131" s="76"/>
      <c r="P131" s="76"/>
      <c r="Q131" s="76"/>
      <c r="R131" s="76"/>
    </row>
    <row r="132" spans="2:18" ht="30">
      <c r="B132" s="101"/>
      <c r="C132" s="76"/>
      <c r="D132" s="16"/>
      <c r="E132" s="16"/>
      <c r="F132" s="16"/>
      <c r="G132" s="16"/>
      <c r="H132" s="16"/>
      <c r="I132" s="16"/>
      <c r="J132" s="16"/>
      <c r="K132" s="16"/>
      <c r="L132" s="76"/>
      <c r="M132" s="76"/>
      <c r="N132" s="76"/>
      <c r="O132" s="76"/>
      <c r="P132" s="76"/>
      <c r="Q132" s="76"/>
      <c r="R132" s="76"/>
    </row>
    <row r="133" spans="2:18" ht="30">
      <c r="B133" s="101"/>
      <c r="C133" s="76"/>
      <c r="D133" s="16"/>
      <c r="E133" s="16"/>
      <c r="F133" s="16"/>
      <c r="G133" s="16"/>
      <c r="H133" s="16"/>
      <c r="I133" s="16"/>
      <c r="J133" s="16"/>
      <c r="K133" s="16"/>
      <c r="L133" s="76"/>
      <c r="M133" s="76"/>
      <c r="N133" s="76"/>
      <c r="O133" s="76"/>
      <c r="P133" s="76"/>
      <c r="Q133" s="76"/>
      <c r="R133" s="76"/>
    </row>
    <row r="134" spans="2:18" ht="30">
      <c r="B134" s="101"/>
      <c r="C134" s="76"/>
      <c r="D134" s="16"/>
      <c r="E134" s="16"/>
      <c r="F134" s="16"/>
      <c r="G134" s="16"/>
      <c r="H134" s="16"/>
      <c r="I134" s="16"/>
      <c r="J134" s="16"/>
      <c r="K134" s="16"/>
      <c r="L134" s="76"/>
      <c r="M134" s="76"/>
      <c r="N134" s="76"/>
      <c r="O134" s="76"/>
      <c r="P134" s="76"/>
      <c r="Q134" s="76"/>
      <c r="R134" s="76"/>
    </row>
    <row r="135" spans="2:18" ht="30">
      <c r="B135" s="101"/>
      <c r="C135" s="76"/>
      <c r="D135" s="16"/>
      <c r="E135" s="16"/>
      <c r="F135" s="16"/>
      <c r="G135" s="16"/>
      <c r="H135" s="16"/>
      <c r="I135" s="16"/>
      <c r="J135" s="16"/>
      <c r="K135" s="16"/>
      <c r="L135" s="76"/>
      <c r="M135" s="76"/>
      <c r="N135" s="76"/>
      <c r="O135" s="76"/>
      <c r="P135" s="76"/>
      <c r="Q135" s="76"/>
      <c r="R135" s="76"/>
    </row>
    <row r="136" spans="2:18" ht="30">
      <c r="B136" s="101"/>
      <c r="C136" s="76"/>
      <c r="D136" s="16"/>
      <c r="E136" s="16"/>
      <c r="F136" s="16"/>
      <c r="G136" s="16"/>
      <c r="H136" s="16"/>
      <c r="I136" s="16"/>
      <c r="J136" s="16"/>
      <c r="K136" s="16"/>
      <c r="L136" s="76"/>
      <c r="M136" s="76"/>
      <c r="N136" s="76"/>
      <c r="O136" s="76"/>
      <c r="P136" s="76"/>
      <c r="Q136" s="76"/>
      <c r="R136" s="76"/>
    </row>
    <row r="137" spans="2:18" ht="30">
      <c r="B137" s="101"/>
      <c r="C137" s="76"/>
      <c r="D137" s="16"/>
      <c r="E137" s="16"/>
      <c r="F137" s="16"/>
      <c r="G137" s="16"/>
      <c r="H137" s="16"/>
      <c r="I137" s="16"/>
      <c r="J137" s="16"/>
      <c r="K137" s="16"/>
      <c r="L137" s="76"/>
      <c r="M137" s="76"/>
      <c r="N137" s="76"/>
      <c r="O137" s="76"/>
      <c r="P137" s="76"/>
      <c r="Q137" s="76"/>
      <c r="R137" s="76"/>
    </row>
    <row r="138" spans="2:18" ht="30">
      <c r="B138" s="101"/>
      <c r="C138" s="76"/>
      <c r="D138" s="16"/>
      <c r="E138" s="16"/>
      <c r="F138" s="16"/>
      <c r="G138" s="16"/>
      <c r="H138" s="16"/>
      <c r="I138" s="16"/>
      <c r="J138" s="16"/>
      <c r="K138" s="16"/>
      <c r="L138" s="76"/>
      <c r="M138" s="76"/>
      <c r="N138" s="76"/>
      <c r="O138" s="76"/>
      <c r="P138" s="76"/>
      <c r="Q138" s="76"/>
      <c r="R138" s="76"/>
    </row>
    <row r="139" spans="2:18" ht="30">
      <c r="B139" s="101"/>
      <c r="C139" s="76"/>
      <c r="D139" s="16"/>
      <c r="E139" s="16"/>
      <c r="F139" s="16"/>
      <c r="G139" s="16"/>
      <c r="H139" s="16"/>
      <c r="I139" s="16"/>
      <c r="J139" s="16"/>
      <c r="K139" s="16"/>
      <c r="L139" s="76"/>
      <c r="M139" s="76"/>
      <c r="N139" s="76"/>
      <c r="O139" s="76"/>
      <c r="P139" s="76"/>
      <c r="Q139" s="76"/>
      <c r="R139" s="76"/>
    </row>
    <row r="140" spans="2:18" ht="30">
      <c r="B140" s="101"/>
      <c r="C140" s="76"/>
      <c r="D140" s="16"/>
      <c r="E140" s="16"/>
      <c r="F140" s="16"/>
      <c r="G140" s="16"/>
      <c r="H140" s="16"/>
      <c r="I140" s="16"/>
      <c r="J140" s="16"/>
      <c r="K140" s="16"/>
      <c r="L140" s="76"/>
      <c r="M140" s="76"/>
      <c r="N140" s="76"/>
      <c r="O140" s="76"/>
      <c r="P140" s="76"/>
      <c r="Q140" s="76"/>
      <c r="R140" s="76"/>
    </row>
    <row r="141" spans="2:18" ht="30">
      <c r="B141" s="101"/>
      <c r="C141" s="76"/>
      <c r="D141" s="16"/>
      <c r="E141" s="16"/>
      <c r="F141" s="16"/>
      <c r="G141" s="16"/>
      <c r="H141" s="16"/>
      <c r="I141" s="16"/>
      <c r="J141" s="16"/>
      <c r="K141" s="16"/>
      <c r="L141" s="76"/>
      <c r="M141" s="76"/>
      <c r="N141" s="76"/>
      <c r="O141" s="76"/>
      <c r="P141" s="76"/>
      <c r="Q141" s="76"/>
      <c r="R141" s="76"/>
    </row>
    <row r="142" spans="2:18" ht="30">
      <c r="B142" s="101"/>
      <c r="C142" s="76"/>
      <c r="D142" s="16"/>
      <c r="E142" s="16"/>
      <c r="F142" s="16"/>
      <c r="G142" s="16"/>
      <c r="H142" s="16"/>
      <c r="I142" s="16"/>
      <c r="J142" s="16"/>
      <c r="K142" s="16"/>
      <c r="L142" s="76"/>
      <c r="M142" s="76"/>
      <c r="N142" s="76"/>
      <c r="O142" s="76"/>
      <c r="P142" s="76"/>
      <c r="Q142" s="76"/>
      <c r="R142" s="76"/>
    </row>
    <row r="143" spans="2:18" ht="30">
      <c r="B143" s="101"/>
      <c r="C143" s="76"/>
      <c r="D143" s="16"/>
      <c r="E143" s="16"/>
      <c r="F143" s="16"/>
      <c r="G143" s="16"/>
      <c r="H143" s="16"/>
      <c r="I143" s="16"/>
      <c r="J143" s="16"/>
      <c r="K143" s="16"/>
      <c r="L143" s="76"/>
      <c r="M143" s="76"/>
      <c r="N143" s="76"/>
      <c r="O143" s="76"/>
      <c r="P143" s="76"/>
      <c r="Q143" s="76"/>
      <c r="R143" s="76"/>
    </row>
    <row r="144" spans="2:18" ht="30">
      <c r="B144" s="101"/>
      <c r="C144" s="76"/>
      <c r="D144" s="16"/>
      <c r="E144" s="16"/>
      <c r="F144" s="16"/>
      <c r="G144" s="16"/>
      <c r="H144" s="16"/>
      <c r="I144" s="16"/>
      <c r="J144" s="16"/>
      <c r="K144" s="16"/>
      <c r="L144" s="76"/>
      <c r="M144" s="76"/>
      <c r="N144" s="76"/>
      <c r="O144" s="76"/>
      <c r="P144" s="76"/>
      <c r="Q144" s="76"/>
      <c r="R144" s="76"/>
    </row>
    <row r="145" spans="2:18" ht="30">
      <c r="B145" s="101"/>
      <c r="C145" s="76"/>
      <c r="D145" s="16"/>
      <c r="E145" s="16"/>
      <c r="F145" s="16"/>
      <c r="G145" s="16"/>
      <c r="H145" s="16"/>
      <c r="I145" s="16"/>
      <c r="J145" s="16"/>
      <c r="K145" s="16"/>
      <c r="L145" s="76"/>
      <c r="M145" s="76"/>
      <c r="N145" s="76"/>
      <c r="O145" s="76"/>
      <c r="P145" s="76"/>
      <c r="Q145" s="76"/>
      <c r="R145" s="76"/>
    </row>
    <row r="146" spans="2:18" ht="30">
      <c r="B146" s="101"/>
      <c r="C146" s="76"/>
      <c r="D146" s="16"/>
      <c r="E146" s="16"/>
      <c r="F146" s="16"/>
      <c r="G146" s="16"/>
      <c r="H146" s="16"/>
      <c r="I146" s="16"/>
      <c r="J146" s="16"/>
      <c r="K146" s="16"/>
      <c r="L146" s="76"/>
      <c r="M146" s="76"/>
      <c r="N146" s="76"/>
      <c r="O146" s="76"/>
      <c r="P146" s="76"/>
      <c r="Q146" s="76"/>
      <c r="R146" s="76"/>
    </row>
    <row r="147" spans="2:18" ht="30">
      <c r="B147" s="101"/>
      <c r="C147" s="76"/>
      <c r="D147" s="16"/>
      <c r="E147" s="16"/>
      <c r="F147" s="16"/>
      <c r="G147" s="16"/>
      <c r="H147" s="16"/>
      <c r="I147" s="16"/>
      <c r="J147" s="16"/>
      <c r="K147" s="16"/>
      <c r="L147" s="76"/>
      <c r="M147" s="76"/>
      <c r="N147" s="76"/>
      <c r="O147" s="76"/>
      <c r="P147" s="76"/>
      <c r="Q147" s="76"/>
      <c r="R147" s="76"/>
    </row>
    <row r="148" spans="2:18" ht="30">
      <c r="B148" s="101"/>
      <c r="C148" s="76"/>
      <c r="D148" s="16"/>
      <c r="E148" s="16"/>
      <c r="F148" s="16"/>
      <c r="G148" s="16"/>
      <c r="H148" s="16"/>
      <c r="I148" s="16"/>
      <c r="J148" s="16"/>
      <c r="K148" s="16"/>
      <c r="L148" s="76"/>
      <c r="M148" s="76"/>
      <c r="N148" s="76"/>
      <c r="O148" s="76"/>
      <c r="P148" s="76"/>
      <c r="Q148" s="76"/>
      <c r="R148" s="76"/>
    </row>
    <row r="149" spans="2:18" ht="30">
      <c r="B149" s="101"/>
      <c r="C149" s="76"/>
      <c r="D149" s="16"/>
      <c r="E149" s="16"/>
      <c r="F149" s="16"/>
      <c r="G149" s="16"/>
      <c r="H149" s="16"/>
      <c r="I149" s="16"/>
      <c r="J149" s="16"/>
      <c r="K149" s="16"/>
      <c r="L149" s="76"/>
      <c r="M149" s="76"/>
      <c r="N149" s="76"/>
      <c r="O149" s="76"/>
      <c r="P149" s="76"/>
      <c r="Q149" s="76"/>
      <c r="R149" s="76"/>
    </row>
    <row r="150" spans="2:18" ht="30">
      <c r="B150" s="101"/>
      <c r="C150" s="76"/>
      <c r="D150" s="16"/>
      <c r="E150" s="16"/>
      <c r="F150" s="16"/>
      <c r="G150" s="16"/>
      <c r="H150" s="16"/>
      <c r="I150" s="16"/>
      <c r="J150" s="16"/>
      <c r="K150" s="16"/>
      <c r="L150" s="76"/>
      <c r="M150" s="76"/>
      <c r="N150" s="76"/>
      <c r="O150" s="76"/>
      <c r="P150" s="76"/>
      <c r="Q150" s="76"/>
      <c r="R150" s="76"/>
    </row>
    <row r="151" spans="2:18" ht="30">
      <c r="B151" s="101"/>
      <c r="C151" s="76"/>
      <c r="D151" s="16"/>
      <c r="E151" s="16"/>
      <c r="F151" s="16"/>
      <c r="G151" s="16"/>
      <c r="H151" s="16"/>
      <c r="I151" s="16"/>
      <c r="J151" s="16"/>
      <c r="K151" s="16"/>
      <c r="L151" s="76"/>
      <c r="M151" s="76"/>
      <c r="N151" s="76"/>
      <c r="O151" s="76"/>
      <c r="P151" s="76"/>
      <c r="Q151" s="76"/>
      <c r="R151" s="76"/>
    </row>
    <row r="152" spans="2:18" ht="30">
      <c r="B152" s="101"/>
      <c r="C152" s="76"/>
      <c r="D152" s="16"/>
      <c r="E152" s="16"/>
      <c r="F152" s="16"/>
      <c r="G152" s="16"/>
      <c r="H152" s="16"/>
      <c r="I152" s="16"/>
      <c r="J152" s="16"/>
      <c r="K152" s="16"/>
      <c r="L152" s="76"/>
      <c r="M152" s="76"/>
      <c r="N152" s="76"/>
      <c r="O152" s="76"/>
      <c r="P152" s="76"/>
      <c r="Q152" s="76"/>
      <c r="R152" s="76"/>
    </row>
    <row r="153" spans="2:18" ht="30">
      <c r="B153" s="101"/>
      <c r="C153" s="76"/>
      <c r="D153" s="16"/>
      <c r="E153" s="16"/>
      <c r="F153" s="16"/>
      <c r="G153" s="16"/>
      <c r="H153" s="16"/>
      <c r="I153" s="16"/>
      <c r="J153" s="16"/>
      <c r="K153" s="16"/>
      <c r="L153" s="76"/>
      <c r="M153" s="76"/>
      <c r="N153" s="76"/>
      <c r="O153" s="76"/>
      <c r="P153" s="76"/>
      <c r="Q153" s="76"/>
      <c r="R153" s="76"/>
    </row>
    <row r="154" spans="2:18" ht="30">
      <c r="B154" s="101"/>
      <c r="C154" s="76"/>
      <c r="D154" s="16"/>
      <c r="E154" s="16"/>
      <c r="F154" s="16"/>
      <c r="G154" s="16"/>
      <c r="H154" s="16"/>
      <c r="I154" s="16"/>
      <c r="J154" s="16"/>
      <c r="K154" s="16"/>
      <c r="L154" s="76"/>
      <c r="M154" s="76"/>
      <c r="N154" s="76"/>
      <c r="O154" s="76"/>
      <c r="P154" s="76"/>
      <c r="Q154" s="76"/>
      <c r="R154" s="76"/>
    </row>
    <row r="155" spans="2:18" ht="30">
      <c r="B155" s="101"/>
      <c r="C155" s="76"/>
      <c r="D155" s="16"/>
      <c r="E155" s="16"/>
      <c r="F155" s="16"/>
      <c r="G155" s="16"/>
      <c r="H155" s="16"/>
      <c r="I155" s="16"/>
      <c r="J155" s="16"/>
      <c r="K155" s="16"/>
      <c r="L155" s="76"/>
      <c r="M155" s="76"/>
      <c r="N155" s="76"/>
      <c r="O155" s="76"/>
      <c r="P155" s="76"/>
      <c r="Q155" s="76"/>
      <c r="R155" s="76"/>
    </row>
    <row r="156" spans="2:18" ht="30">
      <c r="B156" s="101"/>
      <c r="C156" s="76"/>
      <c r="D156" s="16"/>
      <c r="E156" s="16"/>
      <c r="F156" s="16"/>
      <c r="G156" s="16"/>
      <c r="H156" s="16"/>
      <c r="I156" s="16"/>
      <c r="J156" s="16"/>
      <c r="K156" s="16"/>
      <c r="L156" s="76"/>
      <c r="M156" s="76"/>
      <c r="N156" s="76"/>
      <c r="O156" s="76"/>
      <c r="P156" s="76"/>
      <c r="Q156" s="76"/>
      <c r="R156" s="76"/>
    </row>
    <row r="157" spans="2:18" ht="30">
      <c r="B157" s="101"/>
      <c r="C157" s="76"/>
      <c r="D157" s="16"/>
      <c r="E157" s="16"/>
      <c r="F157" s="16"/>
      <c r="G157" s="16"/>
      <c r="H157" s="16"/>
      <c r="I157" s="16"/>
      <c r="J157" s="16"/>
      <c r="K157" s="16"/>
      <c r="L157" s="76"/>
      <c r="M157" s="76"/>
      <c r="N157" s="76"/>
      <c r="O157" s="76"/>
      <c r="P157" s="76"/>
      <c r="Q157" s="76"/>
      <c r="R157" s="76"/>
    </row>
    <row r="158" spans="2:18" ht="30">
      <c r="B158" s="101"/>
      <c r="C158" s="76"/>
      <c r="D158" s="16"/>
      <c r="E158" s="16"/>
      <c r="F158" s="16"/>
      <c r="G158" s="16"/>
      <c r="H158" s="16"/>
      <c r="I158" s="16"/>
      <c r="J158" s="16"/>
      <c r="K158" s="16"/>
      <c r="L158" s="76"/>
      <c r="M158" s="76"/>
      <c r="N158" s="76"/>
      <c r="O158" s="76"/>
      <c r="P158" s="76"/>
      <c r="Q158" s="76"/>
      <c r="R158" s="76"/>
    </row>
  </sheetData>
  <mergeCells count="94">
    <mergeCell ref="B2:K2"/>
    <mergeCell ref="B1:K1"/>
    <mergeCell ref="B4:K4"/>
    <mergeCell ref="B3:K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43:D43"/>
    <mergeCell ref="C44:D44"/>
    <mergeCell ref="C45:D45"/>
    <mergeCell ref="C32:D32"/>
    <mergeCell ref="G32:H32"/>
    <mergeCell ref="C41:D41"/>
    <mergeCell ref="C42:D42"/>
    <mergeCell ref="G41:H41"/>
    <mergeCell ref="G42:H42"/>
    <mergeCell ref="G43:H43"/>
    <mergeCell ref="G44:H44"/>
    <mergeCell ref="G45:H45"/>
    <mergeCell ref="C57:D57"/>
    <mergeCell ref="C58:D58"/>
    <mergeCell ref="C59:D59"/>
    <mergeCell ref="C46:D46"/>
    <mergeCell ref="C47:D47"/>
    <mergeCell ref="C48:D48"/>
    <mergeCell ref="C60:D60"/>
    <mergeCell ref="C61:D61"/>
    <mergeCell ref="C62:D62"/>
    <mergeCell ref="G61:H61"/>
    <mergeCell ref="G62:H62"/>
    <mergeCell ref="C63:D63"/>
    <mergeCell ref="C64:D64"/>
    <mergeCell ref="C75:D75"/>
    <mergeCell ref="G63:H63"/>
    <mergeCell ref="G64:H64"/>
    <mergeCell ref="G75:H75"/>
    <mergeCell ref="C76:D76"/>
    <mergeCell ref="C77:D77"/>
    <mergeCell ref="C78:D78"/>
    <mergeCell ref="G76:H76"/>
    <mergeCell ref="G77:H77"/>
    <mergeCell ref="G78:H78"/>
    <mergeCell ref="C89:D89"/>
    <mergeCell ref="C90:D90"/>
    <mergeCell ref="G89:H89"/>
    <mergeCell ref="G90:H90"/>
    <mergeCell ref="C79:D79"/>
    <mergeCell ref="G79:H79"/>
    <mergeCell ref="C91:D91"/>
    <mergeCell ref="C92:D92"/>
    <mergeCell ref="C93:D93"/>
    <mergeCell ref="G91:H91"/>
    <mergeCell ref="G92:H92"/>
    <mergeCell ref="G93:H93"/>
    <mergeCell ref="G59:H59"/>
    <mergeCell ref="G60:H60"/>
    <mergeCell ref="G46:H46"/>
    <mergeCell ref="G47:H47"/>
    <mergeCell ref="G48:H48"/>
    <mergeCell ref="G57:H57"/>
    <mergeCell ref="G58:H58"/>
  </mergeCells>
  <pageMargins left="0.43307086614173229" right="0.47244094488188981" top="0.27559055118110237" bottom="0.35433070866141736" header="0.31496062992125984" footer="0.31496062992125984"/>
  <pageSetup paperSize="9" scale="10" orientation="landscape" r:id="rId1"/>
  <ignoredErrors>
    <ignoredError sqref="G23" formula="1"/>
  </ignoredError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"/>
  <sheetViews>
    <sheetView workbookViewId="0">
      <selection activeCell="H9" sqref="H9"/>
    </sheetView>
  </sheetViews>
  <sheetFormatPr defaultRowHeight="24"/>
  <cols>
    <col min="1" max="1" width="9.140625" style="3"/>
    <col min="2" max="2" width="35" style="3" customWidth="1"/>
    <col min="3" max="4" width="9.140625" style="3"/>
    <col min="5" max="5" width="38.5703125" style="3" bestFit="1" customWidth="1"/>
    <col min="6" max="16384" width="9.140625" style="3"/>
  </cols>
  <sheetData>
    <row r="1" spans="1:6" s="2" customFormat="1" ht="30" customHeight="1">
      <c r="A1" s="2" t="s">
        <v>798</v>
      </c>
    </row>
    <row r="2" spans="1:6" s="2" customFormat="1" ht="30" customHeight="1"/>
    <row r="3" spans="1:6" s="2" customFormat="1" ht="23.25">
      <c r="A3" s="2" t="s">
        <v>54</v>
      </c>
      <c r="D3" s="2" t="s">
        <v>55</v>
      </c>
    </row>
    <row r="5" spans="1:6" ht="27">
      <c r="A5" s="115">
        <v>1</v>
      </c>
      <c r="B5" s="115" t="s">
        <v>826</v>
      </c>
      <c r="C5" s="1"/>
      <c r="D5" s="119">
        <v>1</v>
      </c>
      <c r="E5" s="119"/>
      <c r="F5" s="3" t="s">
        <v>48</v>
      </c>
    </row>
    <row r="6" spans="1:6" ht="27">
      <c r="A6" s="115">
        <v>2</v>
      </c>
      <c r="B6" s="115" t="s">
        <v>833</v>
      </c>
      <c r="C6" s="1"/>
      <c r="D6" s="119">
        <v>2</v>
      </c>
      <c r="E6" s="119"/>
      <c r="F6" s="3" t="s">
        <v>48</v>
      </c>
    </row>
    <row r="7" spans="1:6" ht="27">
      <c r="A7" s="115">
        <v>3</v>
      </c>
      <c r="B7" s="115" t="s">
        <v>827</v>
      </c>
      <c r="C7" s="1"/>
      <c r="D7" s="119">
        <v>3</v>
      </c>
      <c r="E7" s="119"/>
      <c r="F7" s="3" t="s">
        <v>48</v>
      </c>
    </row>
    <row r="8" spans="1:6" ht="27">
      <c r="A8" s="115">
        <v>4</v>
      </c>
      <c r="B8" s="115" t="s">
        <v>304</v>
      </c>
      <c r="C8" s="1"/>
      <c r="D8" s="119">
        <v>4</v>
      </c>
      <c r="E8" s="119"/>
    </row>
    <row r="9" spans="1:6" ht="27">
      <c r="A9" s="115">
        <v>5</v>
      </c>
      <c r="B9" s="115" t="s">
        <v>828</v>
      </c>
      <c r="C9" s="1"/>
      <c r="D9" s="119">
        <v>5</v>
      </c>
      <c r="E9" s="119"/>
    </row>
    <row r="10" spans="1:6" ht="27">
      <c r="A10" s="115">
        <v>6</v>
      </c>
      <c r="B10" s="115" t="s">
        <v>829</v>
      </c>
      <c r="D10" s="121">
        <v>6</v>
      </c>
      <c r="E10" s="121"/>
    </row>
    <row r="11" spans="1:6" ht="27">
      <c r="A11" s="115">
        <v>7</v>
      </c>
      <c r="B11" s="115" t="s">
        <v>830</v>
      </c>
      <c r="D11" s="121">
        <v>7</v>
      </c>
      <c r="E11" s="121"/>
    </row>
  </sheetData>
  <pageMargins left="0.7" right="0.7" top="0.75" bottom="0.75" header="0.3" footer="0.3"/>
  <pageSetup scale="83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9"/>
  <sheetViews>
    <sheetView zoomScale="50" zoomScaleNormal="75" zoomScaleSheetLayoutView="50" workbookViewId="0">
      <selection activeCell="L6" sqref="L6"/>
    </sheetView>
  </sheetViews>
  <sheetFormatPr defaultRowHeight="23.25"/>
  <cols>
    <col min="1" max="1" width="5.7109375" style="25" customWidth="1"/>
    <col min="2" max="2" width="30.7109375" style="25" customWidth="1"/>
    <col min="3" max="9" width="30.7109375" style="11" customWidth="1"/>
    <col min="10" max="10" width="15.5703125" style="11" customWidth="1"/>
    <col min="11" max="11" width="16.7109375" style="25" bestFit="1" customWidth="1"/>
    <col min="12" max="12" width="31.85546875" style="25" bestFit="1" customWidth="1"/>
    <col min="13" max="16384" width="9.140625" style="25"/>
  </cols>
  <sheetData>
    <row r="1" spans="1:16" s="7" customFormat="1" ht="54.75">
      <c r="A1" s="489" t="s">
        <v>798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16" s="156" customFormat="1" ht="60" customHeight="1">
      <c r="A2" s="490" t="s">
        <v>38</v>
      </c>
      <c r="B2" s="491"/>
      <c r="C2" s="491"/>
      <c r="D2" s="491"/>
      <c r="E2" s="491"/>
      <c r="F2" s="491"/>
      <c r="G2" s="491"/>
      <c r="H2" s="491"/>
      <c r="I2" s="491"/>
      <c r="J2" s="491"/>
    </row>
    <row r="3" spans="1:16" s="8" customFormat="1" ht="60" customHeight="1">
      <c r="A3" s="108"/>
      <c r="B3" s="492" t="s">
        <v>408</v>
      </c>
      <c r="C3" s="492"/>
      <c r="D3" s="492"/>
      <c r="E3" s="492"/>
      <c r="F3" s="492"/>
      <c r="G3" s="492"/>
      <c r="H3" s="492"/>
      <c r="I3" s="492"/>
      <c r="J3" s="492"/>
      <c r="K3" s="492"/>
    </row>
    <row r="4" spans="1:16" ht="60" customHeight="1" thickBot="1">
      <c r="A4" s="17"/>
    </row>
    <row r="5" spans="1:16" s="105" customFormat="1" ht="60" customHeight="1">
      <c r="A5" s="125" t="s">
        <v>430</v>
      </c>
      <c r="B5" s="126" t="s">
        <v>86</v>
      </c>
      <c r="C5" s="127" t="str">
        <f>B6</f>
        <v>Cara O'Flaherty</v>
      </c>
      <c r="D5" s="127" t="str">
        <f>B7</f>
        <v>Suné Blignaut</v>
      </c>
      <c r="E5" s="127" t="str">
        <f>B8</f>
        <v>Kaylee Hunt</v>
      </c>
      <c r="F5" s="127" t="str">
        <f>B9</f>
        <v>Erica Naude</v>
      </c>
      <c r="G5" s="127" t="str">
        <f>B10</f>
        <v>Lara du Plessis</v>
      </c>
      <c r="H5" s="127" t="str">
        <f>B11</f>
        <v>Danelle Oberholzer</v>
      </c>
      <c r="I5" s="126" t="str">
        <f>B12</f>
        <v>Elri Meiring</v>
      </c>
      <c r="J5" s="126" t="s">
        <v>807</v>
      </c>
      <c r="K5" s="128" t="s">
        <v>808</v>
      </c>
      <c r="L5" s="158"/>
      <c r="M5" s="159"/>
      <c r="N5" s="159"/>
      <c r="O5" s="159"/>
      <c r="P5" s="159"/>
    </row>
    <row r="6" spans="1:16" s="106" customFormat="1" ht="60" customHeight="1">
      <c r="A6" s="129">
        <v>1</v>
      </c>
      <c r="B6" s="117" t="s">
        <v>826</v>
      </c>
      <c r="C6" s="131"/>
      <c r="D6" s="132"/>
      <c r="E6" s="132"/>
      <c r="F6" s="132"/>
      <c r="G6" s="132"/>
      <c r="H6" s="132"/>
      <c r="I6" s="133">
        <f>SUM(C6:H6)</f>
        <v>0</v>
      </c>
      <c r="J6" s="133">
        <f t="shared" ref="J6:J12" si="0">SUM(C6:I6)</f>
        <v>0</v>
      </c>
      <c r="K6" s="160"/>
      <c r="L6" s="161"/>
      <c r="M6" s="162"/>
      <c r="N6" s="162"/>
      <c r="O6" s="162"/>
      <c r="P6" s="162"/>
    </row>
    <row r="7" spans="1:16" s="106" customFormat="1" ht="60" customHeight="1">
      <c r="A7" s="129">
        <v>2</v>
      </c>
      <c r="B7" s="117" t="s">
        <v>832</v>
      </c>
      <c r="C7" s="132"/>
      <c r="D7" s="131"/>
      <c r="E7" s="132"/>
      <c r="F7" s="132"/>
      <c r="G7" s="132"/>
      <c r="H7" s="132"/>
      <c r="I7" s="133">
        <f t="shared" ref="I7:I11" si="1">SUM(C7:H7)</f>
        <v>0</v>
      </c>
      <c r="J7" s="133">
        <f t="shared" si="0"/>
        <v>0</v>
      </c>
      <c r="K7" s="160"/>
      <c r="L7" s="161"/>
      <c r="M7" s="162"/>
      <c r="N7" s="162"/>
      <c r="O7" s="162"/>
      <c r="P7" s="162"/>
    </row>
    <row r="8" spans="1:16" s="106" customFormat="1" ht="60" customHeight="1">
      <c r="A8" s="129">
        <v>3</v>
      </c>
      <c r="B8" s="117" t="s">
        <v>827</v>
      </c>
      <c r="C8" s="132"/>
      <c r="D8" s="132"/>
      <c r="E8" s="131"/>
      <c r="F8" s="132"/>
      <c r="G8" s="132"/>
      <c r="H8" s="132"/>
      <c r="I8" s="133">
        <f t="shared" si="1"/>
        <v>0</v>
      </c>
      <c r="J8" s="133">
        <f t="shared" si="0"/>
        <v>0</v>
      </c>
      <c r="K8" s="163"/>
      <c r="L8" s="161"/>
      <c r="M8" s="162"/>
      <c r="N8" s="162"/>
      <c r="O8" s="162"/>
      <c r="P8" s="162"/>
    </row>
    <row r="9" spans="1:16" s="106" customFormat="1" ht="60" customHeight="1">
      <c r="A9" s="129">
        <v>4</v>
      </c>
      <c r="B9" s="117" t="s">
        <v>304</v>
      </c>
      <c r="C9" s="132"/>
      <c r="D9" s="132"/>
      <c r="E9" s="132"/>
      <c r="F9" s="131"/>
      <c r="G9" s="132"/>
      <c r="H9" s="132"/>
      <c r="I9" s="133">
        <f t="shared" si="1"/>
        <v>0</v>
      </c>
      <c r="J9" s="133">
        <f t="shared" si="0"/>
        <v>0</v>
      </c>
      <c r="K9" s="163"/>
      <c r="L9" s="161"/>
      <c r="M9" s="162"/>
      <c r="N9" s="162"/>
      <c r="O9" s="162"/>
      <c r="P9" s="162"/>
    </row>
    <row r="10" spans="1:16" s="106" customFormat="1" ht="60" customHeight="1">
      <c r="A10" s="129">
        <v>5</v>
      </c>
      <c r="B10" s="117" t="s">
        <v>828</v>
      </c>
      <c r="C10" s="132"/>
      <c r="D10" s="132"/>
      <c r="E10" s="132"/>
      <c r="F10" s="132"/>
      <c r="G10" s="131"/>
      <c r="H10" s="134"/>
      <c r="I10" s="133">
        <f t="shared" si="1"/>
        <v>0</v>
      </c>
      <c r="J10" s="133">
        <f t="shared" si="0"/>
        <v>0</v>
      </c>
      <c r="K10" s="163"/>
      <c r="L10" s="161"/>
      <c r="M10" s="162"/>
      <c r="N10" s="162"/>
      <c r="O10" s="162"/>
      <c r="P10" s="162"/>
    </row>
    <row r="11" spans="1:16" s="106" customFormat="1" ht="60" customHeight="1">
      <c r="A11" s="129">
        <v>6</v>
      </c>
      <c r="B11" s="117" t="s">
        <v>829</v>
      </c>
      <c r="C11" s="132"/>
      <c r="D11" s="132"/>
      <c r="E11" s="132"/>
      <c r="F11" s="132"/>
      <c r="G11" s="132"/>
      <c r="H11" s="131"/>
      <c r="I11" s="133">
        <f t="shared" si="1"/>
        <v>0</v>
      </c>
      <c r="J11" s="133">
        <f t="shared" si="0"/>
        <v>0</v>
      </c>
      <c r="K11" s="160"/>
      <c r="L11" s="162"/>
      <c r="M11" s="162"/>
      <c r="N11" s="162"/>
      <c r="O11" s="162"/>
      <c r="P11" s="162"/>
    </row>
    <row r="12" spans="1:16" s="106" customFormat="1" ht="60" customHeight="1" thickBot="1">
      <c r="A12" s="135">
        <v>7</v>
      </c>
      <c r="B12" s="118" t="s">
        <v>830</v>
      </c>
      <c r="C12" s="136"/>
      <c r="D12" s="136"/>
      <c r="E12" s="136"/>
      <c r="F12" s="136"/>
      <c r="G12" s="136"/>
      <c r="H12" s="136"/>
      <c r="I12" s="137"/>
      <c r="J12" s="155">
        <f t="shared" si="0"/>
        <v>0</v>
      </c>
      <c r="K12" s="138"/>
      <c r="L12" s="162"/>
    </row>
    <row r="13" spans="1:16" s="106" customFormat="1" ht="60" customHeight="1" thickBot="1">
      <c r="A13" s="164"/>
      <c r="B13" s="164"/>
      <c r="C13" s="164"/>
      <c r="D13" s="165"/>
      <c r="E13" s="164"/>
      <c r="F13" s="164"/>
      <c r="G13" s="165"/>
      <c r="H13" s="165"/>
      <c r="I13" s="165"/>
      <c r="J13" s="164"/>
      <c r="K13" s="162"/>
      <c r="L13" s="162"/>
    </row>
    <row r="14" spans="1:16" s="103" customFormat="1" ht="60" customHeight="1">
      <c r="A14" s="139" t="s">
        <v>809</v>
      </c>
      <c r="B14" s="140"/>
      <c r="C14" s="140"/>
      <c r="D14" s="140"/>
      <c r="E14" s="140"/>
      <c r="F14" s="140"/>
      <c r="G14" s="140"/>
      <c r="H14" s="140" t="s">
        <v>810</v>
      </c>
      <c r="I14" s="140" t="s">
        <v>811</v>
      </c>
      <c r="J14" s="141" t="s">
        <v>812</v>
      </c>
      <c r="K14" s="142" t="s">
        <v>813</v>
      </c>
      <c r="L14" s="143" t="s">
        <v>814</v>
      </c>
    </row>
    <row r="15" spans="1:16" s="106" customFormat="1" ht="60" customHeight="1">
      <c r="A15" s="148">
        <v>2</v>
      </c>
      <c r="B15" s="531" t="str">
        <f>+B7</f>
        <v>Suné Blignaut</v>
      </c>
      <c r="C15" s="532"/>
      <c r="D15" s="149" t="s">
        <v>815</v>
      </c>
      <c r="E15" s="149">
        <v>6</v>
      </c>
      <c r="F15" s="487" t="str">
        <f>+B11</f>
        <v>Danelle Oberholzer</v>
      </c>
      <c r="G15" s="533"/>
      <c r="H15" s="401" t="s">
        <v>928</v>
      </c>
      <c r="I15" s="401" t="s">
        <v>22</v>
      </c>
      <c r="J15" s="150" t="s">
        <v>405</v>
      </c>
      <c r="K15" s="150"/>
      <c r="L15" s="151"/>
    </row>
    <row r="16" spans="1:16" s="106" customFormat="1" ht="60" customHeight="1">
      <c r="A16" s="148">
        <v>3</v>
      </c>
      <c r="B16" s="531" t="str">
        <f>+B8</f>
        <v>Kaylee Hunt</v>
      </c>
      <c r="C16" s="532"/>
      <c r="D16" s="149" t="s">
        <v>815</v>
      </c>
      <c r="E16" s="149">
        <v>5</v>
      </c>
      <c r="F16" s="487" t="str">
        <f>B10</f>
        <v>Lara du Plessis</v>
      </c>
      <c r="G16" s="533"/>
      <c r="H16" s="166" t="s">
        <v>927</v>
      </c>
      <c r="I16" s="166" t="s">
        <v>31</v>
      </c>
      <c r="J16" s="150" t="s">
        <v>405</v>
      </c>
      <c r="K16" s="150"/>
      <c r="L16" s="151"/>
    </row>
    <row r="17" spans="1:12" s="106" customFormat="1" ht="60" customHeight="1">
      <c r="A17" s="148">
        <v>4</v>
      </c>
      <c r="B17" s="531" t="str">
        <f>B9</f>
        <v>Erica Naude</v>
      </c>
      <c r="C17" s="532"/>
      <c r="D17" s="149" t="s">
        <v>815</v>
      </c>
      <c r="E17" s="149">
        <v>7</v>
      </c>
      <c r="F17" s="487" t="str">
        <f>B12</f>
        <v>Elri Meiring</v>
      </c>
      <c r="G17" s="533"/>
      <c r="H17" s="166" t="s">
        <v>927</v>
      </c>
      <c r="I17" s="166" t="s">
        <v>32</v>
      </c>
      <c r="J17" s="150" t="s">
        <v>405</v>
      </c>
      <c r="K17" s="150"/>
      <c r="L17" s="151"/>
    </row>
    <row r="18" spans="1:12" s="106" customFormat="1" ht="60" customHeight="1">
      <c r="A18" s="148">
        <v>1</v>
      </c>
      <c r="B18" s="531" t="str">
        <f>B6</f>
        <v>Cara O'Flaherty</v>
      </c>
      <c r="C18" s="532"/>
      <c r="D18" s="149"/>
      <c r="E18" s="149" t="s">
        <v>831</v>
      </c>
      <c r="F18" s="487" t="s">
        <v>831</v>
      </c>
      <c r="G18" s="533"/>
      <c r="H18" s="166"/>
      <c r="I18" s="166"/>
      <c r="J18" s="150"/>
      <c r="K18" s="150"/>
      <c r="L18" s="151"/>
    </row>
    <row r="19" spans="1:12" s="106" customFormat="1" ht="60" customHeight="1">
      <c r="A19" s="148">
        <v>1</v>
      </c>
      <c r="B19" s="531" t="str">
        <f>B6</f>
        <v>Cara O'Flaherty</v>
      </c>
      <c r="C19" s="532"/>
      <c r="D19" s="149" t="s">
        <v>815</v>
      </c>
      <c r="E19" s="149">
        <v>3</v>
      </c>
      <c r="F19" s="487" t="str">
        <f>B8</f>
        <v>Kaylee Hunt</v>
      </c>
      <c r="G19" s="533"/>
      <c r="H19" s="166" t="s">
        <v>928</v>
      </c>
      <c r="I19" s="166" t="s">
        <v>399</v>
      </c>
      <c r="J19" s="150" t="s">
        <v>405</v>
      </c>
      <c r="K19" s="150"/>
      <c r="L19" s="151"/>
    </row>
    <row r="20" spans="1:12" s="106" customFormat="1" ht="60" customHeight="1">
      <c r="A20" s="148">
        <v>4</v>
      </c>
      <c r="B20" s="531" t="str">
        <f>B9</f>
        <v>Erica Naude</v>
      </c>
      <c r="C20" s="532"/>
      <c r="D20" s="149" t="s">
        <v>815</v>
      </c>
      <c r="E20" s="149">
        <v>6</v>
      </c>
      <c r="F20" s="487" t="str">
        <f>B11</f>
        <v>Danelle Oberholzer</v>
      </c>
      <c r="G20" s="533"/>
      <c r="H20" s="166" t="s">
        <v>928</v>
      </c>
      <c r="I20" s="166" t="s">
        <v>21</v>
      </c>
      <c r="J20" s="150" t="s">
        <v>405</v>
      </c>
      <c r="K20" s="150"/>
      <c r="L20" s="151"/>
    </row>
    <row r="21" spans="1:12" s="106" customFormat="1" ht="60" customHeight="1">
      <c r="A21" s="148">
        <v>5</v>
      </c>
      <c r="B21" s="531" t="str">
        <f>B10</f>
        <v>Lara du Plessis</v>
      </c>
      <c r="C21" s="532"/>
      <c r="D21" s="149" t="s">
        <v>815</v>
      </c>
      <c r="E21" s="149">
        <v>7</v>
      </c>
      <c r="F21" s="487" t="str">
        <f>B12</f>
        <v>Elri Meiring</v>
      </c>
      <c r="G21" s="533"/>
      <c r="H21" s="234" t="s">
        <v>928</v>
      </c>
      <c r="I21" s="401" t="s">
        <v>33</v>
      </c>
      <c r="J21" s="150" t="s">
        <v>405</v>
      </c>
      <c r="K21" s="150"/>
      <c r="L21" s="151"/>
    </row>
    <row r="22" spans="1:12" s="106" customFormat="1" ht="60" customHeight="1">
      <c r="A22" s="148">
        <v>2</v>
      </c>
      <c r="B22" s="531" t="str">
        <f>B7</f>
        <v>Suné Blignaut</v>
      </c>
      <c r="C22" s="532"/>
      <c r="D22" s="149"/>
      <c r="E22" s="149" t="s">
        <v>831</v>
      </c>
      <c r="F22" s="487" t="s">
        <v>831</v>
      </c>
      <c r="G22" s="533"/>
      <c r="H22" s="166"/>
      <c r="I22" s="166"/>
      <c r="J22" s="150"/>
      <c r="K22" s="150"/>
      <c r="L22" s="151"/>
    </row>
    <row r="23" spans="1:12" s="106" customFormat="1" ht="60" customHeight="1">
      <c r="A23" s="148">
        <v>1</v>
      </c>
      <c r="B23" s="531" t="str">
        <f>B6</f>
        <v>Cara O'Flaherty</v>
      </c>
      <c r="C23" s="532"/>
      <c r="D23" s="149" t="s">
        <v>815</v>
      </c>
      <c r="E23" s="149">
        <v>4</v>
      </c>
      <c r="F23" s="487" t="str">
        <f>B9</f>
        <v>Erica Naude</v>
      </c>
      <c r="G23" s="533"/>
      <c r="H23" s="166" t="s">
        <v>928</v>
      </c>
      <c r="I23" s="166" t="s">
        <v>25</v>
      </c>
      <c r="J23" s="150" t="s">
        <v>943</v>
      </c>
      <c r="K23" s="150"/>
      <c r="L23" s="151"/>
    </row>
    <row r="24" spans="1:12" s="106" customFormat="1" ht="60" customHeight="1">
      <c r="A24" s="148">
        <v>2</v>
      </c>
      <c r="B24" s="531" t="str">
        <f>B7</f>
        <v>Suné Blignaut</v>
      </c>
      <c r="C24" s="532"/>
      <c r="D24" s="149" t="s">
        <v>815</v>
      </c>
      <c r="E24" s="149">
        <v>5</v>
      </c>
      <c r="F24" s="487" t="str">
        <f>B10</f>
        <v>Lara du Plessis</v>
      </c>
      <c r="G24" s="533"/>
      <c r="H24" s="166" t="s">
        <v>928</v>
      </c>
      <c r="I24" s="166" t="s">
        <v>26</v>
      </c>
      <c r="J24" s="150" t="s">
        <v>943</v>
      </c>
      <c r="K24" s="150"/>
      <c r="L24" s="151"/>
    </row>
    <row r="25" spans="1:12" s="106" customFormat="1" ht="60" customHeight="1">
      <c r="A25" s="148">
        <v>6</v>
      </c>
      <c r="B25" s="538" t="str">
        <f>B11</f>
        <v>Danelle Oberholzer</v>
      </c>
      <c r="C25" s="532"/>
      <c r="D25" s="149" t="s">
        <v>815</v>
      </c>
      <c r="E25" s="149">
        <v>7</v>
      </c>
      <c r="F25" s="487" t="str">
        <f>B12</f>
        <v>Elri Meiring</v>
      </c>
      <c r="G25" s="533"/>
      <c r="H25" s="166" t="s">
        <v>928</v>
      </c>
      <c r="I25" s="166" t="s">
        <v>27</v>
      </c>
      <c r="J25" s="150" t="s">
        <v>943</v>
      </c>
      <c r="K25" s="150"/>
      <c r="L25" s="151"/>
    </row>
    <row r="26" spans="1:12" s="106" customFormat="1" ht="60" customHeight="1">
      <c r="A26" s="148">
        <v>3</v>
      </c>
      <c r="B26" s="538" t="str">
        <f>B8</f>
        <v>Kaylee Hunt</v>
      </c>
      <c r="C26" s="532"/>
      <c r="D26" s="149"/>
      <c r="E26" s="149" t="s">
        <v>831</v>
      </c>
      <c r="F26" s="487" t="s">
        <v>831</v>
      </c>
      <c r="G26" s="533"/>
      <c r="H26" s="166"/>
      <c r="I26" s="166"/>
      <c r="J26" s="150"/>
      <c r="K26" s="150"/>
      <c r="L26" s="151"/>
    </row>
    <row r="27" spans="1:12" s="106" customFormat="1" ht="60" customHeight="1">
      <c r="A27" s="148">
        <v>1</v>
      </c>
      <c r="B27" s="531" t="str">
        <f>+B6</f>
        <v>Cara O'Flaherty</v>
      </c>
      <c r="C27" s="532"/>
      <c r="D27" s="149" t="s">
        <v>815</v>
      </c>
      <c r="E27" s="149">
        <v>5</v>
      </c>
      <c r="F27" s="487" t="str">
        <f>B10</f>
        <v>Lara du Plessis</v>
      </c>
      <c r="G27" s="533"/>
      <c r="H27" s="166" t="s">
        <v>928</v>
      </c>
      <c r="I27" s="166" t="s">
        <v>30</v>
      </c>
      <c r="J27" s="150" t="s">
        <v>943</v>
      </c>
      <c r="K27" s="150"/>
      <c r="L27" s="151"/>
    </row>
    <row r="28" spans="1:12" s="106" customFormat="1" ht="60" customHeight="1">
      <c r="A28" s="148">
        <v>3</v>
      </c>
      <c r="B28" s="531" t="str">
        <f>B8</f>
        <v>Kaylee Hunt</v>
      </c>
      <c r="C28" s="532"/>
      <c r="D28" s="149" t="s">
        <v>815</v>
      </c>
      <c r="E28" s="149">
        <v>6</v>
      </c>
      <c r="F28" s="487" t="str">
        <f>B11</f>
        <v>Danelle Oberholzer</v>
      </c>
      <c r="G28" s="533"/>
      <c r="H28" s="166" t="s">
        <v>928</v>
      </c>
      <c r="I28" s="166" t="s">
        <v>32</v>
      </c>
      <c r="J28" s="150" t="s">
        <v>943</v>
      </c>
      <c r="K28" s="150"/>
      <c r="L28" s="151"/>
    </row>
    <row r="29" spans="1:12" s="106" customFormat="1" ht="60" customHeight="1">
      <c r="A29" s="148">
        <v>2</v>
      </c>
      <c r="B29" s="531" t="str">
        <f>B7</f>
        <v>Suné Blignaut</v>
      </c>
      <c r="C29" s="532"/>
      <c r="D29" s="149" t="s">
        <v>815</v>
      </c>
      <c r="E29" s="149">
        <v>7</v>
      </c>
      <c r="F29" s="487" t="str">
        <f>B12</f>
        <v>Elri Meiring</v>
      </c>
      <c r="G29" s="533"/>
      <c r="H29" s="166" t="s">
        <v>928</v>
      </c>
      <c r="I29" s="166" t="s">
        <v>31</v>
      </c>
      <c r="J29" s="150" t="s">
        <v>943</v>
      </c>
      <c r="K29" s="150"/>
      <c r="L29" s="151"/>
    </row>
    <row r="30" spans="1:12" s="106" customFormat="1" ht="60" customHeight="1">
      <c r="A30" s="148">
        <v>4</v>
      </c>
      <c r="B30" s="531" t="str">
        <f>B9</f>
        <v>Erica Naude</v>
      </c>
      <c r="C30" s="532"/>
      <c r="D30" s="149"/>
      <c r="E30" s="149" t="s">
        <v>831</v>
      </c>
      <c r="F30" s="487" t="s">
        <v>831</v>
      </c>
      <c r="G30" s="533"/>
      <c r="H30" s="166"/>
      <c r="I30" s="166"/>
      <c r="J30" s="150"/>
      <c r="K30" s="150"/>
      <c r="L30" s="151"/>
    </row>
    <row r="31" spans="1:12" s="106" customFormat="1" ht="60" customHeight="1">
      <c r="A31" s="148">
        <v>1</v>
      </c>
      <c r="B31" s="531" t="str">
        <f>B6</f>
        <v>Cara O'Flaherty</v>
      </c>
      <c r="C31" s="532"/>
      <c r="D31" s="149" t="s">
        <v>815</v>
      </c>
      <c r="E31" s="149">
        <v>6</v>
      </c>
      <c r="F31" s="487" t="str">
        <f>+B11</f>
        <v>Danelle Oberholzer</v>
      </c>
      <c r="G31" s="533"/>
      <c r="H31" s="166" t="s">
        <v>928</v>
      </c>
      <c r="I31" s="166" t="s">
        <v>1</v>
      </c>
      <c r="J31" s="150" t="s">
        <v>943</v>
      </c>
      <c r="K31" s="150"/>
      <c r="L31" s="151"/>
    </row>
    <row r="32" spans="1:12" s="106" customFormat="1" ht="60" customHeight="1">
      <c r="A32" s="148">
        <v>3</v>
      </c>
      <c r="B32" s="531" t="str">
        <f>+B8</f>
        <v>Kaylee Hunt</v>
      </c>
      <c r="C32" s="532"/>
      <c r="D32" s="149" t="s">
        <v>815</v>
      </c>
      <c r="E32" s="149">
        <v>7</v>
      </c>
      <c r="F32" s="487" t="str">
        <f>B12</f>
        <v>Elri Meiring</v>
      </c>
      <c r="G32" s="533"/>
      <c r="H32" s="166" t="s">
        <v>928</v>
      </c>
      <c r="I32" s="166" t="s">
        <v>2</v>
      </c>
      <c r="J32" s="150" t="s">
        <v>943</v>
      </c>
      <c r="K32" s="150"/>
      <c r="L32" s="151"/>
    </row>
    <row r="33" spans="1:12" s="106" customFormat="1" ht="60" customHeight="1">
      <c r="A33" s="148">
        <v>2</v>
      </c>
      <c r="B33" s="531" t="str">
        <f>B7</f>
        <v>Suné Blignaut</v>
      </c>
      <c r="C33" s="532"/>
      <c r="D33" s="149" t="s">
        <v>815</v>
      </c>
      <c r="E33" s="149">
        <v>4</v>
      </c>
      <c r="F33" s="487" t="str">
        <f>B9</f>
        <v>Erica Naude</v>
      </c>
      <c r="G33" s="533"/>
      <c r="H33" s="166" t="s">
        <v>928</v>
      </c>
      <c r="I33" s="166" t="s">
        <v>7</v>
      </c>
      <c r="J33" s="150" t="s">
        <v>943</v>
      </c>
      <c r="K33" s="150"/>
      <c r="L33" s="151"/>
    </row>
    <row r="34" spans="1:12" s="106" customFormat="1" ht="60" customHeight="1">
      <c r="A34" s="148">
        <v>5</v>
      </c>
      <c r="B34" s="531" t="str">
        <f>B10</f>
        <v>Lara du Plessis</v>
      </c>
      <c r="C34" s="532"/>
      <c r="D34" s="149"/>
      <c r="E34" s="149" t="s">
        <v>831</v>
      </c>
      <c r="F34" s="487" t="s">
        <v>831</v>
      </c>
      <c r="G34" s="533"/>
      <c r="H34" s="166"/>
      <c r="I34" s="166"/>
      <c r="J34" s="150"/>
      <c r="K34" s="150"/>
      <c r="L34" s="151"/>
    </row>
    <row r="35" spans="1:12" s="106" customFormat="1" ht="60" customHeight="1">
      <c r="A35" s="148">
        <v>1</v>
      </c>
      <c r="B35" s="531" t="str">
        <f>B6</f>
        <v>Cara O'Flaherty</v>
      </c>
      <c r="C35" s="532"/>
      <c r="D35" s="149" t="s">
        <v>815</v>
      </c>
      <c r="E35" s="149">
        <v>7</v>
      </c>
      <c r="F35" s="487" t="str">
        <f>B12</f>
        <v>Elri Meiring</v>
      </c>
      <c r="G35" s="533"/>
      <c r="H35" s="166" t="s">
        <v>36</v>
      </c>
      <c r="I35" s="166" t="s">
        <v>22</v>
      </c>
      <c r="J35" s="150" t="s">
        <v>943</v>
      </c>
      <c r="K35" s="150"/>
      <c r="L35" s="151"/>
    </row>
    <row r="36" spans="1:12" s="106" customFormat="1" ht="60" customHeight="1">
      <c r="A36" s="148">
        <v>2</v>
      </c>
      <c r="B36" s="531" t="str">
        <f>B7</f>
        <v>Suné Blignaut</v>
      </c>
      <c r="C36" s="532"/>
      <c r="D36" s="149" t="s">
        <v>815</v>
      </c>
      <c r="E36" s="149">
        <v>3</v>
      </c>
      <c r="F36" s="487" t="str">
        <f>B8</f>
        <v>Kaylee Hunt</v>
      </c>
      <c r="G36" s="533"/>
      <c r="H36" s="166" t="s">
        <v>36</v>
      </c>
      <c r="I36" s="166" t="s">
        <v>21</v>
      </c>
      <c r="J36" s="150" t="s">
        <v>943</v>
      </c>
      <c r="K36" s="150"/>
      <c r="L36" s="151"/>
    </row>
    <row r="37" spans="1:12" s="106" customFormat="1" ht="60" customHeight="1">
      <c r="A37" s="148">
        <v>4</v>
      </c>
      <c r="B37" s="531" t="str">
        <f>B9</f>
        <v>Erica Naude</v>
      </c>
      <c r="C37" s="532"/>
      <c r="D37" s="149" t="s">
        <v>815</v>
      </c>
      <c r="E37" s="149">
        <v>5</v>
      </c>
      <c r="F37" s="487" t="str">
        <f>B10</f>
        <v>Lara du Plessis</v>
      </c>
      <c r="G37" s="533"/>
      <c r="H37" s="166" t="s">
        <v>36</v>
      </c>
      <c r="I37" s="166" t="s">
        <v>399</v>
      </c>
      <c r="J37" s="150" t="s">
        <v>943</v>
      </c>
      <c r="K37" s="150"/>
      <c r="L37" s="151"/>
    </row>
    <row r="38" spans="1:12" s="106" customFormat="1" ht="60" customHeight="1">
      <c r="A38" s="148">
        <v>6</v>
      </c>
      <c r="B38" s="531" t="str">
        <f>B11</f>
        <v>Danelle Oberholzer</v>
      </c>
      <c r="C38" s="532"/>
      <c r="D38" s="149"/>
      <c r="E38" s="149" t="s">
        <v>831</v>
      </c>
      <c r="F38" s="487" t="s">
        <v>831</v>
      </c>
      <c r="G38" s="533"/>
      <c r="H38" s="166"/>
      <c r="I38" s="166"/>
      <c r="J38" s="150"/>
      <c r="K38" s="150"/>
      <c r="L38" s="151"/>
    </row>
    <row r="39" spans="1:12" s="106" customFormat="1" ht="60" customHeight="1">
      <c r="A39" s="148">
        <v>1</v>
      </c>
      <c r="B39" s="531" t="str">
        <f>B6</f>
        <v>Cara O'Flaherty</v>
      </c>
      <c r="C39" s="532"/>
      <c r="D39" s="149" t="s">
        <v>815</v>
      </c>
      <c r="E39" s="149">
        <v>2</v>
      </c>
      <c r="F39" s="487" t="str">
        <f>B7</f>
        <v>Suné Blignaut</v>
      </c>
      <c r="G39" s="533"/>
      <c r="H39" s="166" t="s">
        <v>36</v>
      </c>
      <c r="I39" s="166" t="s">
        <v>26</v>
      </c>
      <c r="J39" s="150" t="s">
        <v>404</v>
      </c>
      <c r="K39" s="150"/>
      <c r="L39" s="151"/>
    </row>
    <row r="40" spans="1:12" s="106" customFormat="1" ht="60" customHeight="1">
      <c r="A40" s="148">
        <v>3</v>
      </c>
      <c r="B40" s="531" t="str">
        <f>B8</f>
        <v>Kaylee Hunt</v>
      </c>
      <c r="C40" s="532"/>
      <c r="D40" s="149" t="s">
        <v>815</v>
      </c>
      <c r="E40" s="149">
        <v>4</v>
      </c>
      <c r="F40" s="487" t="str">
        <f>B9</f>
        <v>Erica Naude</v>
      </c>
      <c r="G40" s="533"/>
      <c r="H40" s="166" t="s">
        <v>36</v>
      </c>
      <c r="I40" s="166" t="s">
        <v>25</v>
      </c>
      <c r="J40" s="150" t="s">
        <v>943</v>
      </c>
      <c r="K40" s="150"/>
      <c r="L40" s="151"/>
    </row>
    <row r="41" spans="1:12" s="106" customFormat="1" ht="60" customHeight="1">
      <c r="A41" s="148">
        <v>5</v>
      </c>
      <c r="B41" s="531" t="str">
        <f>B10</f>
        <v>Lara du Plessis</v>
      </c>
      <c r="C41" s="532"/>
      <c r="D41" s="149" t="s">
        <v>815</v>
      </c>
      <c r="E41" s="149">
        <v>6</v>
      </c>
      <c r="F41" s="487" t="str">
        <f>B11</f>
        <v>Danelle Oberholzer</v>
      </c>
      <c r="G41" s="533"/>
      <c r="H41" s="166" t="s">
        <v>36</v>
      </c>
      <c r="I41" s="166" t="s">
        <v>24</v>
      </c>
      <c r="J41" s="150" t="s">
        <v>943</v>
      </c>
      <c r="K41" s="150"/>
      <c r="L41" s="151"/>
    </row>
    <row r="42" spans="1:12" s="106" customFormat="1" ht="60" customHeight="1" thickBot="1">
      <c r="A42" s="152">
        <v>7</v>
      </c>
      <c r="B42" s="534" t="str">
        <f>B12</f>
        <v>Elri Meiring</v>
      </c>
      <c r="C42" s="535"/>
      <c r="D42" s="136"/>
      <c r="E42" s="136" t="s">
        <v>831</v>
      </c>
      <c r="F42" s="536" t="s">
        <v>831</v>
      </c>
      <c r="G42" s="537"/>
      <c r="H42" s="167"/>
      <c r="I42" s="167"/>
      <c r="J42" s="153"/>
      <c r="K42" s="153"/>
      <c r="L42" s="154"/>
    </row>
    <row r="43" spans="1:12" ht="30" customHeight="1"/>
    <row r="44" spans="1:12" ht="30" customHeight="1"/>
    <row r="45" spans="1:12" ht="30" customHeight="1"/>
    <row r="46" spans="1:12" ht="30" customHeight="1"/>
    <row r="47" spans="1:12" ht="30" customHeight="1"/>
    <row r="48" spans="1:12" ht="30" customHeight="1"/>
    <row r="49" ht="30" customHeight="1"/>
  </sheetData>
  <mergeCells count="59">
    <mergeCell ref="A2:J2"/>
    <mergeCell ref="A1:J1"/>
    <mergeCell ref="B15:C15"/>
    <mergeCell ref="F15:G15"/>
    <mergeCell ref="B16:C16"/>
    <mergeCell ref="F16:G16"/>
    <mergeCell ref="B3:K3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F29:G29"/>
    <mergeCell ref="B30:C30"/>
    <mergeCell ref="F30:G30"/>
    <mergeCell ref="B31:C31"/>
    <mergeCell ref="F31:G31"/>
    <mergeCell ref="B29:C29"/>
    <mergeCell ref="B32:C32"/>
    <mergeCell ref="F32:G32"/>
    <mergeCell ref="F33:G33"/>
    <mergeCell ref="B34:C34"/>
    <mergeCell ref="F34:G34"/>
    <mergeCell ref="B33:C33"/>
    <mergeCell ref="B35:C35"/>
    <mergeCell ref="F35:G35"/>
    <mergeCell ref="B42:C42"/>
    <mergeCell ref="F42:G42"/>
    <mergeCell ref="B41:C41"/>
    <mergeCell ref="F41:G41"/>
    <mergeCell ref="B39:C39"/>
    <mergeCell ref="F39:G39"/>
    <mergeCell ref="B40:C40"/>
    <mergeCell ref="F40:G40"/>
    <mergeCell ref="B36:C36"/>
    <mergeCell ref="F36:G36"/>
    <mergeCell ref="B37:C37"/>
    <mergeCell ref="F37:G37"/>
    <mergeCell ref="B38:C38"/>
    <mergeCell ref="F38:G38"/>
  </mergeCells>
  <phoneticPr fontId="0" type="noConversion"/>
  <pageMargins left="1.3779527559055118" right="0.31496062992125984" top="0.31496062992125984" bottom="0.27559055118110237" header="0.31496062992125984" footer="0.11811023622047245"/>
  <pageSetup paperSize="9" scale="32" orientation="portrait" horizontalDpi="1200" verticalDpi="1200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F10" sqref="F10"/>
    </sheetView>
  </sheetViews>
  <sheetFormatPr defaultRowHeight="27"/>
  <cols>
    <col min="1" max="1" width="9.140625" style="23"/>
    <col min="2" max="2" width="40.85546875" style="23" customWidth="1"/>
    <col min="3" max="4" width="9.140625" style="23"/>
    <col min="5" max="5" width="38.5703125" style="23" bestFit="1" customWidth="1"/>
    <col min="6" max="16384" width="9.140625" style="23"/>
  </cols>
  <sheetData>
    <row r="1" spans="1:6" s="24" customFormat="1" ht="30" customHeight="1">
      <c r="A1" s="24" t="s">
        <v>798</v>
      </c>
    </row>
    <row r="2" spans="1:6" s="24" customFormat="1" ht="30" customHeight="1"/>
    <row r="3" spans="1:6" s="24" customFormat="1" ht="29.25">
      <c r="A3" s="24" t="s">
        <v>56</v>
      </c>
      <c r="D3" s="24" t="s">
        <v>57</v>
      </c>
    </row>
    <row r="5" spans="1:6" ht="31.5">
      <c r="A5" s="116">
        <v>1</v>
      </c>
      <c r="B5" s="116" t="s">
        <v>330</v>
      </c>
      <c r="C5" s="26"/>
      <c r="D5" s="168">
        <v>1</v>
      </c>
      <c r="E5" s="168"/>
      <c r="F5" s="23" t="s">
        <v>48</v>
      </c>
    </row>
    <row r="6" spans="1:6" ht="31.5">
      <c r="A6" s="116">
        <v>2</v>
      </c>
      <c r="B6" s="116" t="s">
        <v>842</v>
      </c>
      <c r="C6" s="26"/>
      <c r="D6" s="168">
        <v>2</v>
      </c>
      <c r="E6" s="168"/>
      <c r="F6" s="23" t="s">
        <v>48</v>
      </c>
    </row>
    <row r="7" spans="1:6" ht="31.5">
      <c r="A7" s="116">
        <v>3</v>
      </c>
      <c r="B7" s="116" t="s">
        <v>843</v>
      </c>
      <c r="C7" s="26"/>
      <c r="D7" s="168">
        <v>3</v>
      </c>
      <c r="E7" s="168"/>
      <c r="F7" s="23" t="s">
        <v>48</v>
      </c>
    </row>
    <row r="8" spans="1:6" ht="31.5">
      <c r="A8" s="116">
        <v>4</v>
      </c>
      <c r="B8" s="116" t="s">
        <v>834</v>
      </c>
      <c r="C8" s="26"/>
      <c r="D8" s="168">
        <v>4</v>
      </c>
      <c r="E8" s="168"/>
    </row>
    <row r="9" spans="1:6" ht="31.5">
      <c r="A9" s="116">
        <v>5</v>
      </c>
      <c r="B9" s="116" t="s">
        <v>315</v>
      </c>
      <c r="C9" s="26"/>
      <c r="D9" s="168">
        <v>5</v>
      </c>
      <c r="E9" s="168"/>
    </row>
    <row r="10" spans="1:6" ht="31.5">
      <c r="A10" s="116">
        <v>6</v>
      </c>
      <c r="B10" s="116" t="s">
        <v>835</v>
      </c>
      <c r="C10" s="26"/>
      <c r="D10" s="169">
        <v>6</v>
      </c>
      <c r="E10" s="169"/>
      <c r="F10" s="23" t="s">
        <v>48</v>
      </c>
    </row>
    <row r="11" spans="1:6" ht="31.5">
      <c r="A11" s="116">
        <v>7</v>
      </c>
      <c r="B11" s="168" t="s">
        <v>316</v>
      </c>
      <c r="C11" s="26"/>
      <c r="D11" s="169">
        <v>7</v>
      </c>
      <c r="E11" s="169"/>
    </row>
    <row r="12" spans="1:6" ht="31.5">
      <c r="A12" s="116">
        <v>8</v>
      </c>
      <c r="B12" s="116" t="s">
        <v>836</v>
      </c>
      <c r="C12" s="26"/>
      <c r="D12" s="169">
        <v>8</v>
      </c>
      <c r="E12" s="169"/>
    </row>
    <row r="13" spans="1:6" ht="31.5">
      <c r="A13" s="116">
        <v>9</v>
      </c>
      <c r="B13" s="116" t="s">
        <v>837</v>
      </c>
      <c r="C13" s="26"/>
      <c r="D13" s="169">
        <v>9</v>
      </c>
      <c r="E13" s="169"/>
    </row>
    <row r="14" spans="1:6" ht="31.5">
      <c r="A14" s="116">
        <v>10</v>
      </c>
      <c r="B14" s="116" t="s">
        <v>838</v>
      </c>
      <c r="C14" s="26"/>
      <c r="D14" s="170">
        <v>10</v>
      </c>
      <c r="E14" s="170"/>
    </row>
    <row r="15" spans="1:6" ht="31.5">
      <c r="A15" s="116">
        <v>11</v>
      </c>
      <c r="B15" s="116" t="s">
        <v>839</v>
      </c>
      <c r="C15" s="26"/>
      <c r="D15" s="170">
        <v>11</v>
      </c>
      <c r="E15" s="170"/>
    </row>
    <row r="16" spans="1:6" ht="31.5">
      <c r="A16" s="116">
        <v>12</v>
      </c>
      <c r="B16" s="116" t="s">
        <v>840</v>
      </c>
      <c r="C16" s="26"/>
      <c r="D16" s="170">
        <v>12</v>
      </c>
      <c r="E16" s="170"/>
    </row>
    <row r="17" spans="1:5" ht="31.5">
      <c r="A17" s="116">
        <v>13</v>
      </c>
      <c r="B17" s="116" t="s">
        <v>841</v>
      </c>
      <c r="C17" s="26"/>
      <c r="D17" s="170">
        <v>13</v>
      </c>
      <c r="E17" s="170"/>
    </row>
  </sheetData>
  <pageMargins left="0.7" right="0.7" top="0.75" bottom="0.75" header="0.3" footer="0.3"/>
  <pageSetup scale="8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8</vt:i4>
      </vt:variant>
    </vt:vector>
  </HeadingPairs>
  <TitlesOfParts>
    <vt:vector size="30" baseType="lpstr">
      <vt:lpstr>ENTRIES</vt:lpstr>
      <vt:lpstr>COURT ALLOCATIONS</vt:lpstr>
      <vt:lpstr>LIST GU11</vt:lpstr>
      <vt:lpstr>GU11</vt:lpstr>
      <vt:lpstr>RANKINGS GU13</vt:lpstr>
      <vt:lpstr>GIRLS U13</vt:lpstr>
      <vt:lpstr>RANKINGS GU14</vt:lpstr>
      <vt:lpstr>GIRLS U14</vt:lpstr>
      <vt:lpstr>RANKINGS GU16</vt:lpstr>
      <vt:lpstr>GIRLS U16</vt:lpstr>
      <vt:lpstr>RANKINGS GU19</vt:lpstr>
      <vt:lpstr>GIRLS U19</vt:lpstr>
      <vt:lpstr>RANKINGS BOYS U11</vt:lpstr>
      <vt:lpstr>BOYS U11</vt:lpstr>
      <vt:lpstr>RANKINGS BU13</vt:lpstr>
      <vt:lpstr>BOYS 13</vt:lpstr>
      <vt:lpstr>RANKINGS BU14</vt:lpstr>
      <vt:lpstr>BOYS U14</vt:lpstr>
      <vt:lpstr>RANKINGS BU16</vt:lpstr>
      <vt:lpstr>BOYS U16</vt:lpstr>
      <vt:lpstr>RANKINGS BU19</vt:lpstr>
      <vt:lpstr>BOYS U19</vt:lpstr>
      <vt:lpstr>ENTRIES!formdata__6</vt:lpstr>
      <vt:lpstr>ENTRIES!formdata_10</vt:lpstr>
      <vt:lpstr>'BOYS 13'!Print_Area</vt:lpstr>
      <vt:lpstr>'BOYS U14'!Print_Area</vt:lpstr>
      <vt:lpstr>'BOYS U16'!Print_Area</vt:lpstr>
      <vt:lpstr>'BOYS U19'!Print_Area</vt:lpstr>
      <vt:lpstr>ENTRIES!Print_Area</vt:lpstr>
      <vt:lpstr>'GIRLS U14'!Print_Area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Blaar</cp:lastModifiedBy>
  <cp:lastPrinted>2015-01-29T15:45:01Z</cp:lastPrinted>
  <dcterms:created xsi:type="dcterms:W3CDTF">1996-10-14T23:33:28Z</dcterms:created>
  <dcterms:modified xsi:type="dcterms:W3CDTF">2015-01-29T17:54:17Z</dcterms:modified>
</cp:coreProperties>
</file>