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Brett Cousins\Desktop\Desktop\NJSA\2019\2019 RR\"/>
    </mc:Choice>
  </mc:AlternateContent>
  <xr:revisionPtr revIDLastSave="0" documentId="13_ncr:1_{E4B2825D-1030-4317-BA2C-21D0108DBC7E}" xr6:coauthVersionLast="40" xr6:coauthVersionMax="40" xr10:uidLastSave="{00000000-0000-0000-0000-000000000000}"/>
  <bookViews>
    <workbookView xWindow="0" yWindow="0" windowWidth="10800" windowHeight="7050" tabRatio="943" xr2:uid="{00000000-000D-0000-FFFF-FFFF00000000}"/>
  </bookViews>
  <sheets>
    <sheet name="B11A" sheetId="46" r:id="rId1"/>
    <sheet name="B11B" sheetId="51" r:id="rId2"/>
    <sheet name="B11C" sheetId="25" r:id="rId3"/>
    <sheet name="G11A" sheetId="52" r:id="rId4"/>
    <sheet name="B13A" sheetId="54" r:id="rId5"/>
    <sheet name="B13B" sheetId="60" r:id="rId6"/>
    <sheet name="G13A" sheetId="53" r:id="rId7"/>
    <sheet name="B14A" sheetId="56" r:id="rId8"/>
    <sheet name="B14B" sheetId="57" r:id="rId9"/>
    <sheet name="G14A" sheetId="55" r:id="rId10"/>
    <sheet name="B16A" sheetId="70" r:id="rId11"/>
    <sheet name="B16B" sheetId="71" r:id="rId12"/>
    <sheet name="B16C" sheetId="72" r:id="rId13"/>
    <sheet name="B16D" sheetId="73" r:id="rId14"/>
    <sheet name="G16A" sheetId="58" r:id="rId15"/>
    <sheet name="G16B" sheetId="59" r:id="rId16"/>
    <sheet name="B19A" sheetId="66" r:id="rId17"/>
    <sheet name="B19B" sheetId="67" r:id="rId18"/>
    <sheet name="B19C" sheetId="69" r:id="rId19"/>
    <sheet name="B19D" sheetId="68" r:id="rId20"/>
    <sheet name="G19A" sheetId="61" r:id="rId21"/>
  </sheets>
  <definedNames>
    <definedName name="_xlnm.Print_Area" localSheetId="0">B11A!$A$1:$K$43</definedName>
    <definedName name="_xlnm.Print_Area" localSheetId="1">B11B!$A$1:$K$45</definedName>
    <definedName name="_xlnm.Print_Area" localSheetId="2">B11C!$A$1:$N$56</definedName>
    <definedName name="_xlnm.Print_Area" localSheetId="4">B13A!$A$1:$N$56</definedName>
    <definedName name="_xlnm.Print_Area" localSheetId="5">B13B!$A$1:$N$56</definedName>
    <definedName name="_xlnm.Print_Area" localSheetId="7">B14A!$A$1:$N$56</definedName>
    <definedName name="_xlnm.Print_Area" localSheetId="8">B14B!$A$1:$N$56</definedName>
    <definedName name="_xlnm.Print_Area" localSheetId="10">B16A!$A$1:$J$35</definedName>
    <definedName name="_xlnm.Print_Area" localSheetId="11">B16B!$A$1:$J$37</definedName>
    <definedName name="_xlnm.Print_Area" localSheetId="12">B16C!$A$1:$N$58</definedName>
    <definedName name="_xlnm.Print_Area" localSheetId="13">B16D!$A$1:$N$56</definedName>
    <definedName name="_xlnm.Print_Area" localSheetId="16">B19A!$A$1:$J$36</definedName>
    <definedName name="_xlnm.Print_Area" localSheetId="17">B19B!$A$1:$J$37</definedName>
    <definedName name="_xlnm.Print_Area" localSheetId="18">B19C!$A$1:$J$38</definedName>
    <definedName name="_xlnm.Print_Area" localSheetId="19">B19D!$A$1:$J$36</definedName>
    <definedName name="_xlnm.Print_Area" localSheetId="3">G11A!$A$1:$J$34</definedName>
    <definedName name="_xlnm.Print_Area" localSheetId="6">G13A!$A$1:$I$55</definedName>
    <definedName name="_xlnm.Print_Area" localSheetId="9">G14A!$A$1:$K$17</definedName>
    <definedName name="_xlnm.Print_Area" localSheetId="14">G16A!$A$1:$N$56</definedName>
    <definedName name="_xlnm.Print_Area" localSheetId="15">G16B!$A$1:$N$56</definedName>
    <definedName name="_xlnm.Print_Area" localSheetId="20">G19A!$A$1:$I$54</definedName>
  </definedNames>
  <calcPr calcId="191029"/>
</workbook>
</file>

<file path=xl/calcChain.xml><?xml version="1.0" encoding="utf-8"?>
<calcChain xmlns="http://schemas.openxmlformats.org/spreadsheetml/2006/main">
  <c r="H47" i="61" l="1"/>
  <c r="H48" i="61"/>
  <c r="G49" i="61"/>
  <c r="G48" i="61"/>
  <c r="G47" i="61"/>
  <c r="G46" i="61"/>
  <c r="G45" i="61"/>
  <c r="I36" i="55" l="1"/>
  <c r="I33" i="71" l="1"/>
  <c r="I32" i="71"/>
  <c r="I31" i="71"/>
  <c r="G33" i="71"/>
  <c r="G32" i="71"/>
  <c r="G31" i="71"/>
  <c r="I33" i="70"/>
  <c r="I32" i="70"/>
  <c r="I31" i="70"/>
  <c r="G33" i="70"/>
  <c r="G32" i="70"/>
  <c r="G31" i="70"/>
  <c r="I35" i="55"/>
  <c r="K19" i="25"/>
  <c r="K20" i="25"/>
  <c r="G34" i="52" l="1"/>
  <c r="G33" i="52"/>
  <c r="I34" i="52"/>
  <c r="I33" i="52"/>
  <c r="I32" i="52"/>
  <c r="G32" i="52"/>
  <c r="I41" i="51"/>
  <c r="I40" i="51"/>
  <c r="I39" i="51"/>
  <c r="G41" i="51"/>
  <c r="G40" i="51"/>
  <c r="G39" i="51"/>
  <c r="I41" i="46"/>
  <c r="I40" i="46"/>
  <c r="I39" i="46"/>
  <c r="I38" i="46"/>
  <c r="G41" i="46"/>
  <c r="G40" i="46"/>
  <c r="G39" i="46"/>
  <c r="G38" i="46"/>
  <c r="K28" i="58" l="1"/>
  <c r="K27" i="58"/>
  <c r="K26" i="58"/>
  <c r="K25" i="58"/>
  <c r="I28" i="58"/>
  <c r="I27" i="58"/>
  <c r="I26" i="58"/>
  <c r="I25" i="58"/>
  <c r="K24" i="58"/>
  <c r="K23" i="58"/>
  <c r="K22" i="58"/>
  <c r="K21" i="58"/>
  <c r="I24" i="58"/>
  <c r="I23" i="58"/>
  <c r="I22" i="58"/>
  <c r="I21" i="58"/>
  <c r="N38" i="73" l="1"/>
  <c r="G38" i="73"/>
  <c r="N37" i="73"/>
  <c r="G37" i="73"/>
  <c r="N36" i="73"/>
  <c r="G36" i="73"/>
  <c r="N35" i="73"/>
  <c r="G35" i="73"/>
  <c r="M34" i="73"/>
  <c r="L34" i="73"/>
  <c r="K34" i="73"/>
  <c r="J34" i="73"/>
  <c r="F34" i="73"/>
  <c r="E34" i="73"/>
  <c r="D34" i="73"/>
  <c r="C34" i="73"/>
  <c r="A32" i="73"/>
  <c r="C45" i="73" s="1"/>
  <c r="K28" i="73"/>
  <c r="I28" i="73"/>
  <c r="K27" i="73"/>
  <c r="I27" i="73"/>
  <c r="K26" i="73"/>
  <c r="I26" i="73"/>
  <c r="K25" i="73"/>
  <c r="I25" i="73"/>
  <c r="K24" i="73"/>
  <c r="I24" i="73"/>
  <c r="K23" i="73"/>
  <c r="I23" i="73"/>
  <c r="K22" i="73"/>
  <c r="I22" i="73"/>
  <c r="K21" i="73"/>
  <c r="I21" i="73"/>
  <c r="K20" i="73"/>
  <c r="I20" i="73"/>
  <c r="K19" i="73"/>
  <c r="I19" i="73"/>
  <c r="K18" i="73"/>
  <c r="I18" i="73"/>
  <c r="K17" i="73"/>
  <c r="I17" i="73"/>
  <c r="C15" i="73"/>
  <c r="N8" i="73"/>
  <c r="G8" i="73"/>
  <c r="N7" i="73"/>
  <c r="G7" i="73"/>
  <c r="N6" i="73"/>
  <c r="G6" i="73"/>
  <c r="N5" i="73"/>
  <c r="G5" i="73"/>
  <c r="M4" i="73"/>
  <c r="L4" i="73"/>
  <c r="K4" i="73"/>
  <c r="J4" i="73"/>
  <c r="F4" i="73"/>
  <c r="E4" i="73"/>
  <c r="D4" i="73"/>
  <c r="C4" i="73"/>
  <c r="N38" i="72"/>
  <c r="G38" i="72"/>
  <c r="N37" i="72"/>
  <c r="G37" i="72"/>
  <c r="N36" i="72"/>
  <c r="G36" i="72"/>
  <c r="N35" i="72"/>
  <c r="G35" i="72"/>
  <c r="M34" i="72"/>
  <c r="L34" i="72"/>
  <c r="K34" i="72"/>
  <c r="J34" i="72"/>
  <c r="F34" i="72"/>
  <c r="E34" i="72"/>
  <c r="D34" i="72"/>
  <c r="C34" i="72"/>
  <c r="A32" i="72"/>
  <c r="C45" i="72" s="1"/>
  <c r="K28" i="72"/>
  <c r="I28" i="72"/>
  <c r="K27" i="72"/>
  <c r="I27" i="72"/>
  <c r="K26" i="72"/>
  <c r="I26" i="72"/>
  <c r="K25" i="72"/>
  <c r="K24" i="72"/>
  <c r="I24" i="72"/>
  <c r="K23" i="72"/>
  <c r="I23" i="72"/>
  <c r="K22" i="72"/>
  <c r="I22" i="72"/>
  <c r="K21" i="72"/>
  <c r="K20" i="72"/>
  <c r="I20" i="72"/>
  <c r="K19" i="72"/>
  <c r="I19" i="72"/>
  <c r="K18" i="72"/>
  <c r="I18" i="72"/>
  <c r="K17" i="72"/>
  <c r="C15" i="72"/>
  <c r="N8" i="72"/>
  <c r="G8" i="72"/>
  <c r="N7" i="72"/>
  <c r="G7" i="72"/>
  <c r="N6" i="72"/>
  <c r="G6" i="72"/>
  <c r="N5" i="72"/>
  <c r="G5" i="72"/>
  <c r="M4" i="72"/>
  <c r="L4" i="72"/>
  <c r="K4" i="72"/>
  <c r="J4" i="72"/>
  <c r="F4" i="72"/>
  <c r="E4" i="72"/>
  <c r="D4" i="72"/>
  <c r="C4" i="72"/>
  <c r="I30" i="71"/>
  <c r="G30" i="71"/>
  <c r="I29" i="71"/>
  <c r="G29" i="71"/>
  <c r="I28" i="71"/>
  <c r="G28" i="71"/>
  <c r="I27" i="71"/>
  <c r="G27" i="71"/>
  <c r="I26" i="71"/>
  <c r="G26" i="71"/>
  <c r="I25" i="71"/>
  <c r="G25" i="71"/>
  <c r="I24" i="71"/>
  <c r="G24" i="71"/>
  <c r="I23" i="71"/>
  <c r="G23" i="71"/>
  <c r="I22" i="71"/>
  <c r="G22" i="71"/>
  <c r="I21" i="71"/>
  <c r="G21" i="71"/>
  <c r="I20" i="71"/>
  <c r="G20" i="71"/>
  <c r="I19" i="71"/>
  <c r="G19" i="71"/>
  <c r="A17" i="71"/>
  <c r="I10" i="71"/>
  <c r="I9" i="71"/>
  <c r="I8" i="71"/>
  <c r="I7" i="71"/>
  <c r="I6" i="71"/>
  <c r="I5" i="71"/>
  <c r="H4" i="71"/>
  <c r="G4" i="71"/>
  <c r="F4" i="71"/>
  <c r="E4" i="71"/>
  <c r="D4" i="71"/>
  <c r="C4" i="71"/>
  <c r="I30" i="70"/>
  <c r="G30" i="70"/>
  <c r="I29" i="70"/>
  <c r="G29" i="70"/>
  <c r="I28" i="70"/>
  <c r="G28" i="70"/>
  <c r="I27" i="70"/>
  <c r="G27" i="70"/>
  <c r="I26" i="70"/>
  <c r="G26" i="70"/>
  <c r="I25" i="70"/>
  <c r="G25" i="70"/>
  <c r="I24" i="70"/>
  <c r="G24" i="70"/>
  <c r="I23" i="70"/>
  <c r="G23" i="70"/>
  <c r="I22" i="70"/>
  <c r="G22" i="70"/>
  <c r="I21" i="70"/>
  <c r="G21" i="70"/>
  <c r="I20" i="70"/>
  <c r="G20" i="70"/>
  <c r="I19" i="70"/>
  <c r="G19" i="70"/>
  <c r="A17" i="70"/>
  <c r="I10" i="70"/>
  <c r="I9" i="70"/>
  <c r="I8" i="70"/>
  <c r="I7" i="70"/>
  <c r="I6" i="70"/>
  <c r="I5" i="70"/>
  <c r="H4" i="70"/>
  <c r="G4" i="70"/>
  <c r="F4" i="70"/>
  <c r="E4" i="70"/>
  <c r="D4" i="70"/>
  <c r="C4" i="70"/>
  <c r="H43" i="61" l="1"/>
  <c r="H42" i="61"/>
  <c r="H41" i="61"/>
  <c r="H40" i="61"/>
  <c r="H39" i="61"/>
  <c r="H38" i="61"/>
  <c r="H37" i="61"/>
  <c r="H36" i="61"/>
  <c r="H34" i="61"/>
  <c r="H33" i="61"/>
  <c r="G43" i="61"/>
  <c r="G42" i="61"/>
  <c r="G41" i="61"/>
  <c r="G40" i="61"/>
  <c r="G44" i="61" s="1"/>
  <c r="G39" i="61"/>
  <c r="H44" i="61" s="1"/>
  <c r="G38" i="61"/>
  <c r="G37" i="61"/>
  <c r="G36" i="61"/>
  <c r="G35" i="61"/>
  <c r="G34" i="61"/>
  <c r="G33" i="61"/>
  <c r="H32" i="61"/>
  <c r="H31" i="61"/>
  <c r="G32" i="61"/>
  <c r="G31" i="61"/>
  <c r="I31" i="68"/>
  <c r="I30" i="68"/>
  <c r="I29" i="68"/>
  <c r="I32" i="68" s="1"/>
  <c r="I28" i="68"/>
  <c r="I34" i="68" s="1"/>
  <c r="I27" i="68"/>
  <c r="I26" i="68"/>
  <c r="G32" i="68" s="1"/>
  <c r="I25" i="68"/>
  <c r="I24" i="68"/>
  <c r="I23" i="68"/>
  <c r="G31" i="68"/>
  <c r="G30" i="68"/>
  <c r="G29" i="68"/>
  <c r="G28" i="68"/>
  <c r="G27" i="68"/>
  <c r="G34" i="68" s="1"/>
  <c r="G26" i="68"/>
  <c r="G33" i="68" s="1"/>
  <c r="G25" i="68"/>
  <c r="G24" i="68"/>
  <c r="G23" i="68"/>
  <c r="I30" i="69"/>
  <c r="I29" i="69"/>
  <c r="I32" i="69" s="1"/>
  <c r="I28" i="69"/>
  <c r="I27" i="69"/>
  <c r="I31" i="69" s="1"/>
  <c r="I33" i="69" s="1"/>
  <c r="I26" i="69"/>
  <c r="I25" i="69"/>
  <c r="I24" i="69"/>
  <c r="I23" i="69"/>
  <c r="G30" i="69"/>
  <c r="G29" i="69"/>
  <c r="G28" i="69"/>
  <c r="I34" i="69" s="1"/>
  <c r="G27" i="69"/>
  <c r="G32" i="69" s="1"/>
  <c r="G26" i="69"/>
  <c r="G25" i="69"/>
  <c r="G24" i="69"/>
  <c r="G23" i="69"/>
  <c r="I29" i="67"/>
  <c r="I31" i="67" s="1"/>
  <c r="I28" i="67"/>
  <c r="I27" i="67"/>
  <c r="I26" i="67"/>
  <c r="I25" i="67"/>
  <c r="G32" i="67" s="1"/>
  <c r="G29" i="67"/>
  <c r="G28" i="67"/>
  <c r="G27" i="67"/>
  <c r="G26" i="67"/>
  <c r="G25" i="67"/>
  <c r="I30" i="66"/>
  <c r="I29" i="66"/>
  <c r="I28" i="66"/>
  <c r="I27" i="66"/>
  <c r="I26" i="66"/>
  <c r="I32" i="66" s="1"/>
  <c r="G30" i="66"/>
  <c r="G32" i="66" s="1"/>
  <c r="G29" i="66"/>
  <c r="G28" i="66"/>
  <c r="G27" i="66"/>
  <c r="G33" i="66" s="1"/>
  <c r="G26" i="66"/>
  <c r="G31" i="66" l="1"/>
  <c r="G34" i="66"/>
  <c r="I32" i="67"/>
  <c r="I30" i="67"/>
  <c r="G31" i="69"/>
  <c r="G34" i="69"/>
  <c r="A32" i="59"/>
  <c r="C45" i="59" s="1"/>
  <c r="N38" i="59"/>
  <c r="G38" i="59"/>
  <c r="N37" i="59"/>
  <c r="G37" i="59"/>
  <c r="N36" i="59"/>
  <c r="G36" i="59"/>
  <c r="N35" i="59"/>
  <c r="G35" i="59"/>
  <c r="M34" i="59"/>
  <c r="L34" i="59"/>
  <c r="K34" i="59"/>
  <c r="J34" i="59"/>
  <c r="F34" i="59"/>
  <c r="E34" i="59"/>
  <c r="D34" i="59"/>
  <c r="C34" i="59"/>
  <c r="N38" i="58"/>
  <c r="G38" i="58"/>
  <c r="N37" i="58"/>
  <c r="G37" i="58"/>
  <c r="N36" i="58"/>
  <c r="G36" i="58"/>
  <c r="N35" i="58"/>
  <c r="G35" i="58"/>
  <c r="M34" i="58"/>
  <c r="L34" i="58"/>
  <c r="K34" i="58"/>
  <c r="J34" i="58"/>
  <c r="F34" i="58"/>
  <c r="E34" i="58"/>
  <c r="D34" i="58"/>
  <c r="C34" i="58"/>
  <c r="A32" i="58"/>
  <c r="C45" i="58" s="1"/>
  <c r="K21" i="59"/>
  <c r="K20" i="59"/>
  <c r="K19" i="59"/>
  <c r="K18" i="59"/>
  <c r="K17" i="59"/>
  <c r="I21" i="59"/>
  <c r="I20" i="59"/>
  <c r="I19" i="59"/>
  <c r="I18" i="59"/>
  <c r="I17" i="59"/>
  <c r="I34" i="55" l="1"/>
  <c r="I39" i="55" s="1"/>
  <c r="I33" i="55"/>
  <c r="I32" i="55"/>
  <c r="I31" i="55"/>
  <c r="I40" i="55" s="1"/>
  <c r="I30" i="55"/>
  <c r="I38" i="55" s="1"/>
  <c r="I29" i="55"/>
  <c r="I28" i="55"/>
  <c r="I27" i="55"/>
  <c r="I26" i="55"/>
  <c r="I25" i="55"/>
  <c r="I24" i="55"/>
  <c r="G40" i="55" s="1"/>
  <c r="G35" i="55"/>
  <c r="G36" i="55" s="1"/>
  <c r="G34" i="55"/>
  <c r="G33" i="55"/>
  <c r="G32" i="55"/>
  <c r="G31" i="55"/>
  <c r="G39" i="55" s="1"/>
  <c r="G30" i="55"/>
  <c r="G37" i="55" s="1"/>
  <c r="G41" i="55" s="1"/>
  <c r="G29" i="55"/>
  <c r="I37" i="55" s="1"/>
  <c r="G28" i="55"/>
  <c r="G38" i="55" s="1"/>
  <c r="I41" i="55" s="1"/>
  <c r="G27" i="55"/>
  <c r="G26" i="55"/>
  <c r="G25" i="55"/>
  <c r="G24" i="55"/>
  <c r="K28" i="57"/>
  <c r="K27" i="57"/>
  <c r="K26" i="57"/>
  <c r="K25" i="57"/>
  <c r="K24" i="57"/>
  <c r="K23" i="57"/>
  <c r="K22" i="57"/>
  <c r="K21" i="57"/>
  <c r="I28" i="57"/>
  <c r="I27" i="57"/>
  <c r="I26" i="57"/>
  <c r="I25" i="57"/>
  <c r="I24" i="57"/>
  <c r="I23" i="57"/>
  <c r="I22" i="57"/>
  <c r="I21" i="57"/>
  <c r="A32" i="57"/>
  <c r="C45" i="57" s="1"/>
  <c r="N38" i="57"/>
  <c r="G38" i="57"/>
  <c r="N37" i="57"/>
  <c r="G37" i="57"/>
  <c r="N36" i="57"/>
  <c r="G36" i="57"/>
  <c r="N35" i="57"/>
  <c r="G35" i="57"/>
  <c r="M34" i="57"/>
  <c r="L34" i="57"/>
  <c r="K34" i="57"/>
  <c r="J34" i="57"/>
  <c r="F34" i="57"/>
  <c r="E34" i="57"/>
  <c r="D34" i="57"/>
  <c r="C34" i="57"/>
  <c r="K28" i="56"/>
  <c r="K27" i="56"/>
  <c r="K26" i="56"/>
  <c r="K25" i="56"/>
  <c r="K24" i="56"/>
  <c r="K23" i="56"/>
  <c r="I28" i="56"/>
  <c r="I27" i="56"/>
  <c r="I26" i="56"/>
  <c r="I25" i="56"/>
  <c r="I24" i="56"/>
  <c r="I23" i="56"/>
  <c r="A32" i="56"/>
  <c r="C45" i="56" s="1"/>
  <c r="N38" i="56"/>
  <c r="G38" i="56"/>
  <c r="N37" i="56"/>
  <c r="G37" i="56"/>
  <c r="N36" i="56"/>
  <c r="G36" i="56"/>
  <c r="N35" i="56"/>
  <c r="G35" i="56"/>
  <c r="M34" i="56"/>
  <c r="L34" i="56"/>
  <c r="K34" i="56"/>
  <c r="J34" i="56"/>
  <c r="F34" i="56"/>
  <c r="E34" i="56"/>
  <c r="D34" i="56"/>
  <c r="C34" i="56"/>
  <c r="H44" i="53"/>
  <c r="H43" i="53"/>
  <c r="H42" i="53"/>
  <c r="H41" i="53"/>
  <c r="H40" i="53"/>
  <c r="H39" i="53"/>
  <c r="H38" i="53"/>
  <c r="H37" i="53"/>
  <c r="H36" i="53"/>
  <c r="H32" i="53"/>
  <c r="H35" i="53" s="1"/>
  <c r="G44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K28" i="60"/>
  <c r="K27" i="60"/>
  <c r="K26" i="60"/>
  <c r="K25" i="60"/>
  <c r="K24" i="60"/>
  <c r="K23" i="60"/>
  <c r="K22" i="60"/>
  <c r="K21" i="60"/>
  <c r="I28" i="60"/>
  <c r="I27" i="60"/>
  <c r="I26" i="60"/>
  <c r="I25" i="60"/>
  <c r="I24" i="60"/>
  <c r="I23" i="60"/>
  <c r="I22" i="60"/>
  <c r="I21" i="60"/>
  <c r="A32" i="60"/>
  <c r="C45" i="60" s="1"/>
  <c r="N38" i="60"/>
  <c r="G38" i="60"/>
  <c r="N37" i="60"/>
  <c r="G37" i="60"/>
  <c r="N36" i="60"/>
  <c r="G36" i="60"/>
  <c r="N35" i="60"/>
  <c r="G35" i="60"/>
  <c r="M34" i="60"/>
  <c r="L34" i="60"/>
  <c r="K34" i="60"/>
  <c r="J34" i="60"/>
  <c r="F34" i="60"/>
  <c r="E34" i="60"/>
  <c r="D34" i="60"/>
  <c r="C34" i="60"/>
  <c r="K28" i="54"/>
  <c r="K27" i="54"/>
  <c r="K26" i="54"/>
  <c r="K25" i="54"/>
  <c r="K24" i="54"/>
  <c r="K23" i="54"/>
  <c r="K22" i="54"/>
  <c r="K21" i="54"/>
  <c r="I28" i="54"/>
  <c r="I27" i="54"/>
  <c r="I26" i="54"/>
  <c r="I25" i="54"/>
  <c r="I24" i="54"/>
  <c r="I23" i="54"/>
  <c r="I22" i="54"/>
  <c r="I21" i="54"/>
  <c r="A32" i="54"/>
  <c r="C45" i="54"/>
  <c r="N38" i="54"/>
  <c r="G38" i="54"/>
  <c r="N37" i="54"/>
  <c r="G37" i="54"/>
  <c r="N36" i="54"/>
  <c r="G36" i="54"/>
  <c r="N35" i="54"/>
  <c r="G35" i="54"/>
  <c r="M34" i="54"/>
  <c r="L34" i="54"/>
  <c r="K34" i="54"/>
  <c r="J34" i="54"/>
  <c r="F34" i="54"/>
  <c r="E34" i="54"/>
  <c r="D34" i="54"/>
  <c r="C34" i="54"/>
  <c r="I31" i="52"/>
  <c r="I30" i="52"/>
  <c r="I29" i="52"/>
  <c r="I28" i="52"/>
  <c r="I27" i="52"/>
  <c r="I26" i="52"/>
  <c r="I25" i="52"/>
  <c r="I24" i="52"/>
  <c r="I23" i="52"/>
  <c r="I22" i="52"/>
  <c r="G31" i="52"/>
  <c r="G30" i="52"/>
  <c r="G29" i="52"/>
  <c r="G28" i="52"/>
  <c r="G27" i="52"/>
  <c r="G26" i="52"/>
  <c r="G25" i="52"/>
  <c r="G24" i="52"/>
  <c r="G23" i="52"/>
  <c r="G22" i="52"/>
  <c r="C45" i="25"/>
  <c r="N38" i="25"/>
  <c r="G38" i="25"/>
  <c r="N37" i="25"/>
  <c r="G37" i="25"/>
  <c r="N36" i="25"/>
  <c r="G36" i="25"/>
  <c r="N35" i="25"/>
  <c r="G35" i="25"/>
  <c r="M34" i="25"/>
  <c r="L34" i="25"/>
  <c r="K34" i="25"/>
  <c r="J34" i="25"/>
  <c r="F34" i="25"/>
  <c r="E34" i="25"/>
  <c r="D34" i="25"/>
  <c r="C34" i="25"/>
  <c r="I31" i="46"/>
  <c r="I32" i="46"/>
  <c r="I26" i="25"/>
  <c r="I28" i="25"/>
  <c r="K28" i="25"/>
  <c r="K27" i="25"/>
  <c r="K23" i="25"/>
  <c r="K26" i="25"/>
  <c r="K25" i="25"/>
  <c r="K24" i="25"/>
  <c r="K22" i="25"/>
  <c r="K21" i="25"/>
  <c r="I27" i="25"/>
  <c r="I25" i="25"/>
  <c r="I24" i="25"/>
  <c r="I23" i="25"/>
  <c r="I22" i="25"/>
  <c r="I21" i="25"/>
  <c r="I38" i="51"/>
  <c r="I37" i="51"/>
  <c r="I36" i="51"/>
  <c r="G38" i="51"/>
  <c r="G37" i="51"/>
  <c r="G36" i="51"/>
  <c r="I35" i="51"/>
  <c r="I34" i="51"/>
  <c r="I33" i="51"/>
  <c r="G35" i="51"/>
  <c r="G34" i="51"/>
  <c r="G33" i="51"/>
  <c r="I32" i="51"/>
  <c r="I31" i="51"/>
  <c r="I30" i="51"/>
  <c r="G32" i="51"/>
  <c r="G31" i="51"/>
  <c r="G30" i="51"/>
  <c r="I30" i="46"/>
  <c r="G35" i="46" s="1"/>
  <c r="G32" i="46"/>
  <c r="G31" i="46"/>
  <c r="G30" i="46"/>
  <c r="I36" i="46" l="1"/>
  <c r="I22" i="68" l="1"/>
  <c r="I21" i="68"/>
  <c r="I20" i="68"/>
  <c r="G22" i="68"/>
  <c r="G21" i="68"/>
  <c r="I33" i="68" s="1"/>
  <c r="G20" i="68"/>
  <c r="I25" i="66"/>
  <c r="I33" i="66" s="1"/>
  <c r="I24" i="66"/>
  <c r="I23" i="66"/>
  <c r="I22" i="66"/>
  <c r="I21" i="66"/>
  <c r="I31" i="66" s="1"/>
  <c r="I20" i="66"/>
  <c r="G25" i="66"/>
  <c r="G24" i="66"/>
  <c r="G23" i="66"/>
  <c r="G22" i="66"/>
  <c r="G21" i="66"/>
  <c r="I34" i="66" s="1"/>
  <c r="G20" i="66"/>
  <c r="I22" i="69"/>
  <c r="I21" i="69"/>
  <c r="I20" i="69"/>
  <c r="G22" i="69"/>
  <c r="G21" i="69"/>
  <c r="G20" i="69"/>
  <c r="G33" i="69" s="1"/>
  <c r="I24" i="67"/>
  <c r="I23" i="67"/>
  <c r="I22" i="67"/>
  <c r="I20" i="67"/>
  <c r="I21" i="67"/>
  <c r="I19" i="67"/>
  <c r="G24" i="67"/>
  <c r="G23" i="67"/>
  <c r="I33" i="67" s="1"/>
  <c r="G22" i="67"/>
  <c r="G33" i="67" s="1"/>
  <c r="G20" i="67"/>
  <c r="G21" i="67"/>
  <c r="G19" i="67"/>
  <c r="A18" i="69"/>
  <c r="I10" i="69"/>
  <c r="I9" i="69"/>
  <c r="I8" i="69"/>
  <c r="I7" i="69"/>
  <c r="I6" i="69"/>
  <c r="I5" i="69"/>
  <c r="H4" i="69"/>
  <c r="G4" i="69"/>
  <c r="F4" i="69"/>
  <c r="E4" i="69"/>
  <c r="D4" i="69"/>
  <c r="C4" i="69"/>
  <c r="A18" i="68"/>
  <c r="I10" i="68"/>
  <c r="I9" i="68"/>
  <c r="I8" i="68"/>
  <c r="I7" i="68"/>
  <c r="I6" i="68"/>
  <c r="I5" i="68"/>
  <c r="H4" i="68"/>
  <c r="G4" i="68"/>
  <c r="F4" i="68"/>
  <c r="E4" i="68"/>
  <c r="D4" i="68"/>
  <c r="C4" i="68"/>
  <c r="A17" i="67"/>
  <c r="I10" i="67"/>
  <c r="I9" i="67"/>
  <c r="I8" i="67"/>
  <c r="I7" i="67"/>
  <c r="I6" i="67"/>
  <c r="I5" i="67"/>
  <c r="H4" i="67"/>
  <c r="G4" i="67"/>
  <c r="F4" i="67"/>
  <c r="E4" i="67"/>
  <c r="D4" i="67"/>
  <c r="C4" i="67"/>
  <c r="A18" i="66"/>
  <c r="I10" i="66"/>
  <c r="I9" i="66"/>
  <c r="I8" i="66"/>
  <c r="I7" i="66"/>
  <c r="I6" i="66"/>
  <c r="I5" i="66"/>
  <c r="H4" i="66"/>
  <c r="G4" i="66"/>
  <c r="F4" i="66"/>
  <c r="E4" i="66"/>
  <c r="D4" i="66"/>
  <c r="C4" i="66"/>
  <c r="H30" i="61"/>
  <c r="H29" i="61"/>
  <c r="H28" i="61"/>
  <c r="H27" i="61"/>
  <c r="H26" i="61"/>
  <c r="H25" i="61"/>
  <c r="G30" i="61"/>
  <c r="G29" i="61"/>
  <c r="G28" i="61"/>
  <c r="G27" i="61"/>
  <c r="G26" i="61"/>
  <c r="G25" i="61"/>
  <c r="A23" i="61"/>
  <c r="H16" i="61"/>
  <c r="H15" i="61"/>
  <c r="H14" i="61"/>
  <c r="H13" i="61"/>
  <c r="H12" i="61"/>
  <c r="G11" i="61"/>
  <c r="F11" i="61"/>
  <c r="E11" i="61"/>
  <c r="D11" i="61"/>
  <c r="C11" i="61"/>
  <c r="H9" i="61"/>
  <c r="H8" i="61"/>
  <c r="H7" i="61"/>
  <c r="H6" i="61"/>
  <c r="H5" i="61"/>
  <c r="G4" i="61"/>
  <c r="F4" i="61"/>
  <c r="E4" i="61"/>
  <c r="D4" i="61"/>
  <c r="C4" i="61"/>
  <c r="K17" i="60"/>
  <c r="K18" i="60"/>
  <c r="K20" i="60"/>
  <c r="K19" i="60"/>
  <c r="I17" i="60"/>
  <c r="I18" i="60"/>
  <c r="I20" i="60"/>
  <c r="I19" i="60"/>
  <c r="C15" i="60"/>
  <c r="N8" i="60"/>
  <c r="G8" i="60"/>
  <c r="N7" i="60"/>
  <c r="G7" i="60"/>
  <c r="N6" i="60"/>
  <c r="G6" i="60"/>
  <c r="N5" i="60"/>
  <c r="G5" i="60"/>
  <c r="M4" i="60"/>
  <c r="L4" i="60"/>
  <c r="K4" i="60"/>
  <c r="J4" i="60"/>
  <c r="F4" i="60"/>
  <c r="E4" i="60"/>
  <c r="D4" i="60"/>
  <c r="C4" i="60"/>
  <c r="K20" i="58"/>
  <c r="K19" i="58"/>
  <c r="K18" i="58"/>
  <c r="K17" i="58"/>
  <c r="I20" i="58"/>
  <c r="I19" i="58"/>
  <c r="I18" i="58"/>
  <c r="I17" i="58"/>
  <c r="C15" i="59"/>
  <c r="N8" i="59"/>
  <c r="G8" i="59"/>
  <c r="N7" i="59"/>
  <c r="G7" i="59"/>
  <c r="N6" i="59"/>
  <c r="G6" i="59"/>
  <c r="N5" i="59"/>
  <c r="G5" i="59"/>
  <c r="M4" i="59"/>
  <c r="L4" i="59"/>
  <c r="K4" i="59"/>
  <c r="J4" i="59"/>
  <c r="F4" i="59"/>
  <c r="E4" i="59"/>
  <c r="D4" i="59"/>
  <c r="C4" i="59"/>
  <c r="C15" i="58"/>
  <c r="N8" i="58"/>
  <c r="G8" i="58"/>
  <c r="N7" i="58"/>
  <c r="G7" i="58"/>
  <c r="N6" i="58"/>
  <c r="G6" i="58"/>
  <c r="N5" i="58"/>
  <c r="G5" i="58"/>
  <c r="M4" i="58"/>
  <c r="L4" i="58"/>
  <c r="K4" i="58"/>
  <c r="J4" i="58"/>
  <c r="F4" i="58"/>
  <c r="E4" i="58"/>
  <c r="D4" i="58"/>
  <c r="C4" i="58"/>
  <c r="K19" i="57"/>
  <c r="K20" i="57"/>
  <c r="K18" i="57"/>
  <c r="K17" i="57"/>
  <c r="I19" i="57"/>
  <c r="I20" i="57"/>
  <c r="I18" i="57"/>
  <c r="I17" i="57"/>
  <c r="K22" i="56"/>
  <c r="K21" i="56"/>
  <c r="K20" i="56"/>
  <c r="K19" i="56"/>
  <c r="K18" i="56"/>
  <c r="K17" i="56"/>
  <c r="I22" i="56"/>
  <c r="I21" i="56"/>
  <c r="I20" i="56"/>
  <c r="I19" i="56"/>
  <c r="I18" i="56"/>
  <c r="I17" i="56"/>
  <c r="C15" i="57"/>
  <c r="N8" i="57"/>
  <c r="G8" i="57"/>
  <c r="N7" i="57"/>
  <c r="G7" i="57"/>
  <c r="N6" i="57"/>
  <c r="G6" i="57"/>
  <c r="N5" i="57"/>
  <c r="G5" i="57"/>
  <c r="M4" i="57"/>
  <c r="L4" i="57"/>
  <c r="K4" i="57"/>
  <c r="J4" i="57"/>
  <c r="F4" i="57"/>
  <c r="E4" i="57"/>
  <c r="D4" i="57"/>
  <c r="C4" i="57"/>
  <c r="C15" i="56"/>
  <c r="N8" i="56"/>
  <c r="G8" i="56"/>
  <c r="N7" i="56"/>
  <c r="G7" i="56"/>
  <c r="N6" i="56"/>
  <c r="G6" i="56"/>
  <c r="N5" i="56"/>
  <c r="G5" i="56"/>
  <c r="M4" i="56"/>
  <c r="L4" i="56"/>
  <c r="K4" i="56"/>
  <c r="J4" i="56"/>
  <c r="F4" i="56"/>
  <c r="E4" i="56"/>
  <c r="D4" i="56"/>
  <c r="C4" i="56"/>
  <c r="I23" i="55"/>
  <c r="I22" i="55"/>
  <c r="I21" i="55"/>
  <c r="G23" i="55"/>
  <c r="G22" i="55"/>
  <c r="G21" i="55"/>
  <c r="A19" i="55"/>
  <c r="J11" i="55"/>
  <c r="J10" i="55"/>
  <c r="J9" i="55"/>
  <c r="J8" i="55"/>
  <c r="J7" i="55"/>
  <c r="J6" i="55"/>
  <c r="J5" i="55"/>
  <c r="I4" i="55"/>
  <c r="H4" i="55"/>
  <c r="G4" i="55"/>
  <c r="F4" i="55"/>
  <c r="E4" i="55"/>
  <c r="D4" i="55"/>
  <c r="C4" i="55"/>
  <c r="K20" i="54"/>
  <c r="K19" i="54"/>
  <c r="K18" i="54"/>
  <c r="K17" i="54"/>
  <c r="I20" i="54"/>
  <c r="I19" i="54"/>
  <c r="I18" i="54"/>
  <c r="I17" i="54"/>
  <c r="C15" i="54"/>
  <c r="N8" i="54"/>
  <c r="G8" i="54"/>
  <c r="N7" i="54"/>
  <c r="G7" i="54"/>
  <c r="N6" i="54"/>
  <c r="G6" i="54"/>
  <c r="N5" i="54"/>
  <c r="G5" i="54"/>
  <c r="M4" i="54"/>
  <c r="L4" i="54"/>
  <c r="K4" i="54"/>
  <c r="J4" i="54"/>
  <c r="F4" i="54"/>
  <c r="E4" i="54"/>
  <c r="D4" i="54"/>
  <c r="C4" i="54"/>
  <c r="H29" i="53"/>
  <c r="H33" i="53" s="1"/>
  <c r="G29" i="53"/>
  <c r="H34" i="53" s="1"/>
  <c r="H28" i="53"/>
  <c r="H31" i="53" s="1"/>
  <c r="G28" i="53"/>
  <c r="H30" i="53"/>
  <c r="H27" i="53"/>
  <c r="H26" i="53"/>
  <c r="H25" i="53"/>
  <c r="G30" i="53"/>
  <c r="G27" i="53"/>
  <c r="G26" i="53"/>
  <c r="G25" i="53"/>
  <c r="A23" i="53"/>
  <c r="H16" i="53"/>
  <c r="H15" i="53"/>
  <c r="H14" i="53"/>
  <c r="H13" i="53"/>
  <c r="H12" i="53"/>
  <c r="G11" i="53"/>
  <c r="F11" i="53"/>
  <c r="E11" i="53"/>
  <c r="D11" i="53"/>
  <c r="C11" i="53"/>
  <c r="H9" i="53"/>
  <c r="H8" i="53"/>
  <c r="H7" i="53"/>
  <c r="H6" i="53"/>
  <c r="H5" i="53"/>
  <c r="G4" i="53"/>
  <c r="F4" i="53"/>
  <c r="E4" i="53"/>
  <c r="D4" i="53"/>
  <c r="C4" i="53"/>
  <c r="C15" i="25"/>
  <c r="K18" i="25"/>
  <c r="K17" i="25"/>
  <c r="I20" i="25"/>
  <c r="I19" i="25"/>
  <c r="I18" i="25"/>
  <c r="I17" i="25"/>
  <c r="I21" i="52"/>
  <c r="I20" i="52"/>
  <c r="G21" i="52"/>
  <c r="G20" i="52"/>
  <c r="G23" i="51"/>
  <c r="G24" i="51"/>
  <c r="G25" i="51"/>
  <c r="G26" i="51"/>
  <c r="G27" i="51"/>
  <c r="G28" i="51"/>
  <c r="G29" i="51"/>
  <c r="I23" i="51"/>
  <c r="I24" i="51"/>
  <c r="I25" i="51"/>
  <c r="I26" i="51"/>
  <c r="I27" i="51"/>
  <c r="I28" i="51"/>
  <c r="I29" i="51"/>
  <c r="A18" i="52"/>
  <c r="I10" i="52"/>
  <c r="I9" i="52"/>
  <c r="I8" i="52"/>
  <c r="I7" i="52"/>
  <c r="I6" i="52"/>
  <c r="I5" i="52"/>
  <c r="H4" i="52"/>
  <c r="G4" i="52"/>
  <c r="F4" i="52"/>
  <c r="E4" i="52"/>
  <c r="D4" i="52"/>
  <c r="C4" i="52"/>
  <c r="I22" i="51"/>
  <c r="I21" i="51"/>
  <c r="G22" i="51"/>
  <c r="G21" i="51"/>
  <c r="A19" i="51"/>
  <c r="J11" i="51"/>
  <c r="J10" i="51"/>
  <c r="J9" i="51"/>
  <c r="J8" i="51"/>
  <c r="J7" i="51"/>
  <c r="J6" i="51"/>
  <c r="J5" i="51"/>
  <c r="I4" i="51"/>
  <c r="H4" i="51"/>
  <c r="G4" i="51"/>
  <c r="F4" i="51"/>
  <c r="E4" i="51"/>
  <c r="D4" i="51"/>
  <c r="C4" i="51"/>
  <c r="G31" i="67" l="1"/>
  <c r="G30" i="67"/>
  <c r="I29" i="46"/>
  <c r="I28" i="46"/>
  <c r="I35" i="46" s="1"/>
  <c r="I27" i="46"/>
  <c r="I26" i="46"/>
  <c r="I25" i="46"/>
  <c r="G37" i="46" s="1"/>
  <c r="I24" i="46"/>
  <c r="I23" i="46"/>
  <c r="I22" i="46"/>
  <c r="I21" i="46"/>
  <c r="I37" i="46" s="1"/>
  <c r="G29" i="46"/>
  <c r="G28" i="46"/>
  <c r="G27" i="46"/>
  <c r="G26" i="46"/>
  <c r="G25" i="46"/>
  <c r="G24" i="46"/>
  <c r="G23" i="46"/>
  <c r="G22" i="46"/>
  <c r="G21" i="46"/>
  <c r="G34" i="46" s="1"/>
  <c r="A19" i="46"/>
  <c r="G33" i="46" l="1"/>
  <c r="G36" i="46"/>
  <c r="I34" i="46"/>
  <c r="I33" i="46"/>
  <c r="J11" i="46"/>
  <c r="I4" i="46"/>
  <c r="J10" i="46"/>
  <c r="J9" i="46"/>
  <c r="J8" i="46"/>
  <c r="J7" i="46"/>
  <c r="J6" i="46"/>
  <c r="J5" i="46"/>
  <c r="C4" i="46"/>
  <c r="N8" i="25"/>
  <c r="G8" i="25"/>
  <c r="N7" i="25"/>
  <c r="G7" i="25"/>
  <c r="N6" i="25"/>
  <c r="G6" i="25"/>
  <c r="N5" i="25"/>
  <c r="G5" i="25"/>
  <c r="F4" i="46" l="1"/>
  <c r="H4" i="46"/>
  <c r="E4" i="25"/>
  <c r="L4" i="25"/>
  <c r="J4" i="25"/>
  <c r="C4" i="25"/>
  <c r="F4" i="25"/>
  <c r="M4" i="25"/>
  <c r="D4" i="25"/>
  <c r="K4" i="25"/>
  <c r="D4" i="46"/>
  <c r="G4" i="46"/>
  <c r="E4" i="46"/>
</calcChain>
</file>

<file path=xl/sharedStrings.xml><?xml version="1.0" encoding="utf-8"?>
<sst xmlns="http://schemas.openxmlformats.org/spreadsheetml/2006/main" count="4094" uniqueCount="448">
  <si>
    <t>POOL MATCHES</t>
  </si>
  <si>
    <t>Name</t>
  </si>
  <si>
    <t>Total Games</t>
  </si>
  <si>
    <t>Result</t>
  </si>
  <si>
    <t>Day</t>
  </si>
  <si>
    <t>Time</t>
  </si>
  <si>
    <t>Venue</t>
  </si>
  <si>
    <t>Round 1</t>
  </si>
  <si>
    <t>vs</t>
  </si>
  <si>
    <t>Round 2</t>
  </si>
  <si>
    <t>Round 3</t>
  </si>
  <si>
    <t>Blue</t>
  </si>
  <si>
    <t>Red</t>
  </si>
  <si>
    <t>Position</t>
  </si>
  <si>
    <t>`</t>
  </si>
  <si>
    <t>No</t>
  </si>
  <si>
    <t>ORDER OF PLAY</t>
  </si>
  <si>
    <t>Round 4</t>
  </si>
  <si>
    <t>Round 5</t>
  </si>
  <si>
    <t>SECTION : BOYS U19 A</t>
  </si>
  <si>
    <t>SECTION : BOYS U19 B</t>
  </si>
  <si>
    <t>SECTION : BOYS U16 A</t>
  </si>
  <si>
    <t>SECTION : BOYS U16 B</t>
  </si>
  <si>
    <t>SECTION : BOYS U16 C</t>
  </si>
  <si>
    <t>SECTION : BOYS U14 A</t>
  </si>
  <si>
    <t>SECTION : BOYS U14 B</t>
  </si>
  <si>
    <t>SECTION : BOYS U13 A</t>
  </si>
  <si>
    <t>SECTION : BOYS U13 B</t>
  </si>
  <si>
    <t>SECTION : BOYS U11 A</t>
  </si>
  <si>
    <t>SECTION : BOYS U11 B</t>
  </si>
  <si>
    <t>SECTION : BOYS U11 C</t>
  </si>
  <si>
    <t>SECTION : BOYS U19 C</t>
  </si>
  <si>
    <t>SECTION : GIRLS U16 A</t>
  </si>
  <si>
    <t>SECTION : GIRLS U19 A</t>
  </si>
  <si>
    <t>Round 6</t>
  </si>
  <si>
    <t>Round 7</t>
  </si>
  <si>
    <t>Rivoni Mathebula</t>
  </si>
  <si>
    <t>PHSOB</t>
  </si>
  <si>
    <t>PCC</t>
  </si>
  <si>
    <t>17h00</t>
  </si>
  <si>
    <t>17h30</t>
  </si>
  <si>
    <t>18h00</t>
  </si>
  <si>
    <t>18h30</t>
  </si>
  <si>
    <t>19h00</t>
  </si>
  <si>
    <t>19h30</t>
  </si>
  <si>
    <t>20h00</t>
  </si>
  <si>
    <t>20h30</t>
  </si>
  <si>
    <t>12h00</t>
  </si>
  <si>
    <t>12h30</t>
  </si>
  <si>
    <t>13h00</t>
  </si>
  <si>
    <t>Friday</t>
  </si>
  <si>
    <t>Saturday</t>
  </si>
  <si>
    <t>Sunday</t>
  </si>
  <si>
    <t>NJSA ROUND ROBIN 2019</t>
  </si>
  <si>
    <t>1</t>
  </si>
  <si>
    <t>3. 2 players ending on same games - indiviudal tie determines position</t>
  </si>
  <si>
    <t>2</t>
  </si>
  <si>
    <t>3</t>
  </si>
  <si>
    <t>5</t>
  </si>
  <si>
    <t>6</t>
  </si>
  <si>
    <t>1. Section played on a Round Robin basis</t>
  </si>
  <si>
    <t>2. Player winning most games wins the pool. Every game counts</t>
  </si>
  <si>
    <t>Prizes: 1st, 2nd, 3rd place. Player must attend prize giving to claim prize</t>
  </si>
  <si>
    <t>Prize Giving: PCC, Sunday @ +- 13h30 / 14h00</t>
  </si>
  <si>
    <t>A1</t>
  </si>
  <si>
    <t>A2</t>
  </si>
  <si>
    <t>A3</t>
  </si>
  <si>
    <t>A4</t>
  </si>
  <si>
    <t>A5</t>
  </si>
  <si>
    <t>A6</t>
  </si>
  <si>
    <t>A7</t>
  </si>
  <si>
    <t>Rd</t>
  </si>
  <si>
    <t>5. Still no result then points count out between tied players</t>
  </si>
  <si>
    <t>4. 3+ players on same games - remove other players results. Apply 2 &amp; 3 above</t>
  </si>
  <si>
    <t>Withdrawals: Medical only. Provide certificate withn 48 hours</t>
  </si>
  <si>
    <t>Other withdrawals: Results stand. Played - as is. Scheduled - 0:3</t>
  </si>
  <si>
    <t>Cross Pool: Compulsory. Contested between NJSA players only</t>
  </si>
  <si>
    <t>Court</t>
  </si>
  <si>
    <t>A2v4</t>
  </si>
  <si>
    <t>A5v6</t>
  </si>
  <si>
    <t>A3v4</t>
  </si>
  <si>
    <t>A1v3</t>
  </si>
  <si>
    <t>A1v7</t>
  </si>
  <si>
    <t>A2v6</t>
  </si>
  <si>
    <t>A3v5</t>
  </si>
  <si>
    <t>A1v6</t>
  </si>
  <si>
    <t>A2v5</t>
  </si>
  <si>
    <t>A3v7</t>
  </si>
  <si>
    <t>A3v6</t>
  </si>
  <si>
    <t>A1v5</t>
  </si>
  <si>
    <t>A2v7</t>
  </si>
  <si>
    <t>CBC</t>
  </si>
  <si>
    <t>B1v6</t>
  </si>
  <si>
    <t>B3v4</t>
  </si>
  <si>
    <t>B2v5</t>
  </si>
  <si>
    <t>B1v5</t>
  </si>
  <si>
    <t>B2v4</t>
  </si>
  <si>
    <t>B6v7</t>
  </si>
  <si>
    <t>B2v7</t>
  </si>
  <si>
    <t>B3v6</t>
  </si>
  <si>
    <t>B4v5</t>
  </si>
  <si>
    <t>SECTION : GIRLS U11 A</t>
  </si>
  <si>
    <t>Prizes: 1st, 2nd, 3rd. Player must be PRESENT to claim prize</t>
  </si>
  <si>
    <t>B1</t>
  </si>
  <si>
    <t>B2</t>
  </si>
  <si>
    <t>B3</t>
  </si>
  <si>
    <t>B4</t>
  </si>
  <si>
    <t>R1</t>
  </si>
  <si>
    <t>R2</t>
  </si>
  <si>
    <t>R3</t>
  </si>
  <si>
    <t>R4</t>
  </si>
  <si>
    <t>4. 3+ players on same games - remove 4th player &amp; apply 2 &amp; 3 above</t>
  </si>
  <si>
    <t>Cross Pool</t>
  </si>
  <si>
    <t>1. 1st &amp; 2nd from Blue &amp; Red go into cross-pool for Pos 1 to 4.  3rd &amp; 4th play for Pos 5 to 8</t>
  </si>
  <si>
    <t>2. Players carry games won against the player going into the same cross-pool as them</t>
  </si>
  <si>
    <t xml:space="preserve">3. Players play 2 cross-pool matches agaisnt the opposite pool </t>
  </si>
  <si>
    <t>4. Only games fromt the cross-pool are used to determine final position</t>
  </si>
  <si>
    <t>B1v4</t>
  </si>
  <si>
    <t>B2v3</t>
  </si>
  <si>
    <t>R1v4</t>
  </si>
  <si>
    <t>R2v3</t>
  </si>
  <si>
    <t xml:space="preserve">1. Section divided into 2 Pools (Split seeding). 3 round robin matches </t>
  </si>
  <si>
    <t>SECTION : GIRLS U13 A</t>
  </si>
  <si>
    <t>B5</t>
  </si>
  <si>
    <t>R5</t>
  </si>
  <si>
    <t xml:space="preserve">1. Section divided into 2 Pools (Split seeding). 4 round robin matches </t>
  </si>
  <si>
    <t>R1v3</t>
  </si>
  <si>
    <t>R4v5</t>
  </si>
  <si>
    <t>B1v3</t>
  </si>
  <si>
    <t>SECTION : GIRLS U14 A</t>
  </si>
  <si>
    <t>SECTION : GIRLS U16 B</t>
  </si>
  <si>
    <t>R2v4</t>
  </si>
  <si>
    <t>R1v2</t>
  </si>
  <si>
    <t>R3v4</t>
  </si>
  <si>
    <t>R2v5</t>
  </si>
  <si>
    <t>SECTION : BOYS U16 D</t>
  </si>
  <si>
    <t>SECTION : BOYS U19 D</t>
  </si>
  <si>
    <t>B4v6</t>
  </si>
  <si>
    <t>C4v6</t>
  </si>
  <si>
    <t>C3v4</t>
  </si>
  <si>
    <t>C2v5</t>
  </si>
  <si>
    <t>A1v4</t>
  </si>
  <si>
    <t>D1v6</t>
  </si>
  <si>
    <t>D2v5</t>
  </si>
  <si>
    <t>D3v4</t>
  </si>
  <si>
    <t>B6</t>
  </si>
  <si>
    <t>B7</t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</si>
  <si>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</si>
  <si>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</si>
  <si>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</si>
  <si>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</si>
  <si>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</si>
  <si>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</si>
  <si>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</si>
  <si>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</si>
  <si>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</si>
  <si>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D4</t>
  </si>
  <si>
    <t>D5</t>
  </si>
  <si>
    <t>D6</t>
  </si>
  <si>
    <t>A4v5</t>
  </si>
  <si>
    <t>A2v3</t>
  </si>
  <si>
    <t>A4v7</t>
  </si>
  <si>
    <t>A5v7</t>
  </si>
  <si>
    <t>14h30</t>
  </si>
  <si>
    <t>15h30</t>
  </si>
  <si>
    <t>B3v5</t>
  </si>
  <si>
    <t>B2v6</t>
  </si>
  <si>
    <t>B1v7</t>
  </si>
  <si>
    <t>B5v7</t>
  </si>
  <si>
    <t>B4v7</t>
  </si>
  <si>
    <t>B5v6</t>
  </si>
  <si>
    <t>13h30</t>
  </si>
  <si>
    <t>14h00</t>
  </si>
  <si>
    <t>16h00</t>
  </si>
  <si>
    <t>16h30</t>
  </si>
  <si>
    <t>B1v2</t>
  </si>
  <si>
    <t>15h00</t>
  </si>
  <si>
    <t>Wian de Bruin</t>
  </si>
  <si>
    <t>Christian Swanepoel</t>
  </si>
  <si>
    <t>Cobus Schimper</t>
  </si>
  <si>
    <t>Daniel le Roux</t>
  </si>
  <si>
    <t>Mornay Greyling</t>
  </si>
  <si>
    <t>Aurick Sheosunker</t>
  </si>
  <si>
    <t>Gerhard vd Westhuizen</t>
  </si>
  <si>
    <t>James Peattie</t>
  </si>
  <si>
    <t>Cameron le Roux</t>
  </si>
  <si>
    <t>Gert JP Pretorius</t>
  </si>
  <si>
    <t>Milan Raffa</t>
  </si>
  <si>
    <t>Andrew Conley</t>
  </si>
  <si>
    <t>Mangaliso Mbatha</t>
  </si>
  <si>
    <t>Joseph Myers</t>
  </si>
  <si>
    <t>Déwan Borstlap</t>
  </si>
  <si>
    <t>Jean Swanepoel</t>
  </si>
  <si>
    <t>Johannes Badenhorst</t>
  </si>
  <si>
    <t>Riaan Agenbacht</t>
  </si>
  <si>
    <t>Martin De Koning</t>
  </si>
  <si>
    <t>Roland vd Westhuizen</t>
  </si>
  <si>
    <t>Wynand vd Heever</t>
  </si>
  <si>
    <t>Evan jv Rensburg</t>
  </si>
  <si>
    <t>CROSS POOL</t>
  </si>
  <si>
    <t>Pos 1 - 4</t>
  </si>
  <si>
    <t>B2vR1</t>
  </si>
  <si>
    <t>B1vR2</t>
  </si>
  <si>
    <t>B3vR4</t>
  </si>
  <si>
    <t>B4vR3</t>
  </si>
  <si>
    <t>SEE BELOW FOR CROSS POOL SCHEDULE</t>
  </si>
  <si>
    <t>Teonie Badenhorst</t>
  </si>
  <si>
    <t>Starla Phillips</t>
  </si>
  <si>
    <t>Carla Weir</t>
  </si>
  <si>
    <t>Kaitlyn v Wyk</t>
  </si>
  <si>
    <t>Anushka jv Rensburg</t>
  </si>
  <si>
    <t>A4v6</t>
  </si>
  <si>
    <t>Inge Hamm</t>
  </si>
  <si>
    <t>Frederik Botha</t>
  </si>
  <si>
    <t>Mike Schimper</t>
  </si>
  <si>
    <t>Stefan Semmelink</t>
  </si>
  <si>
    <t>Juan-Corné Brand</t>
  </si>
  <si>
    <t>Reuben Arnoldi</t>
  </si>
  <si>
    <t>CA Froneman</t>
  </si>
  <si>
    <t>Carl du Preez</t>
  </si>
  <si>
    <t>Ruhan v Eck</t>
  </si>
  <si>
    <t>Pos   5 - 8</t>
  </si>
  <si>
    <t>Stiaan Pretorius</t>
  </si>
  <si>
    <t>Christian Duvenhage</t>
  </si>
  <si>
    <t>Sean Quinn</t>
  </si>
  <si>
    <t>Roche Pio</t>
  </si>
  <si>
    <t>John Conley</t>
  </si>
  <si>
    <t>Luke Hogg</t>
  </si>
  <si>
    <t>Henro Fourie</t>
  </si>
  <si>
    <t>Hanco Nel</t>
  </si>
  <si>
    <t>Chanté Leppan</t>
  </si>
  <si>
    <t>Anja Semmelink</t>
  </si>
  <si>
    <t>Mieke Kotze</t>
  </si>
  <si>
    <t>Cassey Kemp</t>
  </si>
  <si>
    <t>Anke Garbers</t>
  </si>
  <si>
    <t>Darcey Brown</t>
  </si>
  <si>
    <t>Preyanka Naidoo</t>
  </si>
  <si>
    <t>Tayla Weir</t>
  </si>
  <si>
    <t>Namratha Niranjan</t>
  </si>
  <si>
    <t>Jeanine du Rand</t>
  </si>
  <si>
    <t>R3v5</t>
  </si>
  <si>
    <t>R1v5</t>
  </si>
  <si>
    <t>Judah Phillips</t>
  </si>
  <si>
    <t>Reuven Ferreira</t>
  </si>
  <si>
    <t>Rikus Conradie</t>
  </si>
  <si>
    <t>Kobus Alberts</t>
  </si>
  <si>
    <t>Johan Coetsee</t>
  </si>
  <si>
    <t>Jonathan Oliver</t>
  </si>
  <si>
    <t>Louis v Wyngaard</t>
  </si>
  <si>
    <t xml:space="preserve">Kobus vd Merwe </t>
  </si>
  <si>
    <t>Jan Greyling</t>
  </si>
  <si>
    <t>Scott Radley</t>
  </si>
  <si>
    <t>Dandre Nel</t>
  </si>
  <si>
    <t xml:space="preserve">Wiehan Viljoen </t>
  </si>
  <si>
    <t>Xario Zeekoei</t>
  </si>
  <si>
    <t>Nathan du Triou</t>
  </si>
  <si>
    <t>Hermann Pretorius</t>
  </si>
  <si>
    <t>Marcel de Beer</t>
  </si>
  <si>
    <t>Jeanne Craig</t>
  </si>
  <si>
    <t>Jordin Phillips</t>
  </si>
  <si>
    <t>Kiara Poole</t>
  </si>
  <si>
    <t>Menine Muller</t>
  </si>
  <si>
    <t>Shanna Brown</t>
  </si>
  <si>
    <t>Kashaliyah Naidoo</t>
  </si>
  <si>
    <t>Elzandri jv Rensburg</t>
  </si>
  <si>
    <t>A6v7</t>
  </si>
  <si>
    <t>Elske Garbers</t>
  </si>
  <si>
    <t>Deneil Beukes</t>
  </si>
  <si>
    <t>Shannon Fraser</t>
  </si>
  <si>
    <t>Ashton Weir</t>
  </si>
  <si>
    <t>Catelin Robson</t>
  </si>
  <si>
    <t>Carla Viljoen</t>
  </si>
  <si>
    <t>Bontle Mokoto</t>
  </si>
  <si>
    <t>Tallis Brown</t>
  </si>
  <si>
    <t>Annerie Agenbacht</t>
  </si>
  <si>
    <t>Carla Mostert</t>
  </si>
  <si>
    <t>Surina Singh</t>
  </si>
  <si>
    <t>Sonia Schimper</t>
  </si>
  <si>
    <t>Kgolagano Loate</t>
  </si>
  <si>
    <t>Luhann Groenewald</t>
  </si>
  <si>
    <t>Ethan Robinson</t>
  </si>
  <si>
    <t>Patrick Weir</t>
  </si>
  <si>
    <t>Kristian Theron</t>
  </si>
  <si>
    <t>Jacobus Botha</t>
  </si>
  <si>
    <t>Aren Repko</t>
  </si>
  <si>
    <t>Tian Smit</t>
  </si>
  <si>
    <t>Nikhil Pather</t>
  </si>
  <si>
    <t>Emil Greyling</t>
  </si>
  <si>
    <t>Jason Pretorius</t>
  </si>
  <si>
    <t>Lance Siegrist</t>
  </si>
  <si>
    <t>Sebastiaan Rothmann</t>
  </si>
  <si>
    <t>Pieter Beyers</t>
  </si>
  <si>
    <t>Cameron Fourie</t>
  </si>
  <si>
    <t xml:space="preserve">Divan  Viljoen </t>
  </si>
  <si>
    <t>Nicolas Dunbar</t>
  </si>
  <si>
    <t>Neil v Schalkwyk</t>
  </si>
  <si>
    <t>Markus Myburgh</t>
  </si>
  <si>
    <t>Joshua McGinley</t>
  </si>
  <si>
    <t>Riaan Semmelink</t>
  </si>
  <si>
    <t>Jarod Neethling</t>
  </si>
  <si>
    <t>Krishnaraj Niranjan</t>
  </si>
  <si>
    <t>Owethu Nkomo</t>
  </si>
  <si>
    <t>Justin vd Boogaard</t>
  </si>
  <si>
    <t xml:space="preserve">Anja vd Merwe </t>
  </si>
  <si>
    <t>Wilmien v Rooy</t>
  </si>
  <si>
    <t>Berlin Sapire</t>
  </si>
  <si>
    <t>Janco v Biljon</t>
  </si>
  <si>
    <t>Nicolas du Plooy</t>
  </si>
  <si>
    <t>Damian Groenewald</t>
  </si>
  <si>
    <t>Gareth Craigen</t>
  </si>
  <si>
    <t>Pierce Robinson</t>
  </si>
  <si>
    <t>Robert Howarth</t>
  </si>
  <si>
    <t>Brenden Smit</t>
  </si>
  <si>
    <t>Jesse Lessing</t>
  </si>
  <si>
    <t>Rico Coetsee</t>
  </si>
  <si>
    <t>Kian Trathen</t>
  </si>
  <si>
    <t>Calvin Botha</t>
  </si>
  <si>
    <t>Pieter Theron</t>
  </si>
  <si>
    <t>Lehan Leech</t>
  </si>
  <si>
    <t>Charl Poggenpoel</t>
  </si>
  <si>
    <t>Pieter Badenhorst</t>
  </si>
  <si>
    <t>Helena Coetzee</t>
  </si>
  <si>
    <t>Jana Craig</t>
  </si>
  <si>
    <t>Megan Richter</t>
  </si>
  <si>
    <t>Bea Loubser</t>
  </si>
  <si>
    <t>Kayla Murray</t>
  </si>
  <si>
    <t>Zané Calitz</t>
  </si>
  <si>
    <t xml:space="preserve">Refiloe Tsepe </t>
  </si>
  <si>
    <t>Montene Ferreira</t>
  </si>
  <si>
    <t>Jeanemie Vorster</t>
  </si>
  <si>
    <t>Ivanti Vorster</t>
  </si>
  <si>
    <t>Joha vd Merwe</t>
  </si>
  <si>
    <t>Reece Mclachlan</t>
  </si>
  <si>
    <t>Rounen de Beer</t>
  </si>
  <si>
    <t>Brett Mclachlan</t>
  </si>
  <si>
    <t>Gabriel de Ponte</t>
  </si>
  <si>
    <t>Wolf Hamm</t>
  </si>
  <si>
    <t>Hubert v Eck</t>
  </si>
  <si>
    <t>Dian Muller</t>
  </si>
  <si>
    <t>Wilhelm v Rooy</t>
  </si>
  <si>
    <t>Emile v Biljon</t>
  </si>
  <si>
    <t>C1v3</t>
  </si>
  <si>
    <t>C2v4</t>
  </si>
  <si>
    <t>C5v6</t>
  </si>
  <si>
    <t>C1v4</t>
  </si>
  <si>
    <t>C3v5</t>
  </si>
  <si>
    <t>C2v6</t>
  </si>
  <si>
    <t>C1v6</t>
  </si>
  <si>
    <t>C2v3</t>
  </si>
  <si>
    <t>D1v3</t>
  </si>
  <si>
    <t>D5v6</t>
  </si>
  <si>
    <t>D2v4</t>
  </si>
  <si>
    <t>D1v4</t>
  </si>
  <si>
    <t>D3v5</t>
  </si>
  <si>
    <t>D4v6</t>
  </si>
  <si>
    <t>D2v6</t>
  </si>
  <si>
    <t>D1v5</t>
  </si>
  <si>
    <t>D2v3</t>
  </si>
  <si>
    <t>Vincent Killian</t>
  </si>
  <si>
    <t>A1v2</t>
  </si>
  <si>
    <t>08h00</t>
  </si>
  <si>
    <t>08h35</t>
  </si>
  <si>
    <t>09h10</t>
  </si>
  <si>
    <t>09h45</t>
  </si>
  <si>
    <t>1020</t>
  </si>
  <si>
    <t>10h55</t>
  </si>
  <si>
    <t>B3v7</t>
  </si>
  <si>
    <t>CP</t>
  </si>
  <si>
    <t>11h30</t>
  </si>
  <si>
    <t>12h40</t>
  </si>
  <si>
    <t>Winner B v      Last A</t>
  </si>
  <si>
    <t>Winner C v      Last B</t>
  </si>
  <si>
    <t>Win C v Last B</t>
  </si>
  <si>
    <t>CROSS POOL: COMPULSORY &amp; ONLY BETWEEN NJSA PLAYERS - TOP NJSA PLAYER OF POOL B VS BOTTOM NJSA PLAYER POOL A</t>
  </si>
  <si>
    <t>CROSS POOL: COMPULSORY &amp; ONLY BETWEEN NJSA PLAYERS - TOP NJSA PLAYER OF POOL C VS BOTTOM NJSA PLAYER POOL B</t>
  </si>
  <si>
    <t>10h20</t>
  </si>
  <si>
    <t>B1vR1</t>
  </si>
  <si>
    <t>B2vR2</t>
  </si>
  <si>
    <t>B3vR3</t>
  </si>
  <si>
    <t>B4vR4</t>
  </si>
  <si>
    <t>12h05</t>
  </si>
  <si>
    <t>Win B v Last A</t>
  </si>
  <si>
    <t>CROSS POOL: COMPULSORY &amp; ONLY BETWEEN NJSA PLAYERS - TOP NJSA PLAYER POOL B VS BOTTOM NJSA PLAYER POOL A</t>
  </si>
  <si>
    <t>Withdrawals: Medical only. Provide certificate within 48 hours</t>
  </si>
  <si>
    <t>Withdrawals: Medical only</t>
  </si>
  <si>
    <t>Other withdrawals: Results stand</t>
  </si>
  <si>
    <t>Cross Pool: Compulsory</t>
  </si>
  <si>
    <t>Prize Giving: PCC, Sunday @ 14h00</t>
  </si>
  <si>
    <t>Prizes: 1st, 2nd, 3rd, 5th. Player must attend prize giving to claim prize</t>
  </si>
  <si>
    <t>Prizes: 1st, 2nd, 3rd, 6th</t>
  </si>
  <si>
    <t>CROSS POOL: COMPULSORY &amp; ONLY BETWEEN NJSA PLAYERS - TOP NJSA PLAYER POOL C VS BOTTOM NJSA POOL B</t>
  </si>
  <si>
    <t>B5vR5</t>
  </si>
  <si>
    <t>CROSS POOL: COMPULSORY &amp; ONLY BETWEEN NJSA PLAYERS - TOP PLAYER POOL B VS BOTTOM PLAYER POOL A</t>
  </si>
  <si>
    <t>Win D v Last C</t>
  </si>
  <si>
    <t>CROSS POOL: COMPULSORY &amp; ONLY BETWEEN NJSA PLAYERS - TOP PLAYER POOL C VS BOTTOM PLAYER POOL B</t>
  </si>
  <si>
    <t>CROSS POOL: COMPULSORY &amp; ONLY BETWEEN NJSA PLAYERS - TOP PLAYER POOL D VS BOTTOM PLAYER POOL C</t>
  </si>
  <si>
    <t>13h15</t>
  </si>
  <si>
    <t>TBA</t>
  </si>
  <si>
    <t>CROSS POOL: COMPULSORY &amp; ONLY BETWEEN NJSA PLAYERS - TOP NJSA PLAYER OF POOL B VS BOTTOM NJSA PLAYER POOL A - TBA</t>
  </si>
  <si>
    <t>CROSS POOL: COMPULSORY &amp; ONLY BETWEEN NJSA PLAYERS - TOP NJSA PLAYER OF POOL C VS BOTTOM NJSA PLAYER POOL B - TBA</t>
  </si>
  <si>
    <t>CROSS POOL: COMPULSORY &amp; ONLY BETWEEN NJSA PLAYERS - TOP NJSA PLAYER OF POOL D VS BOTTOM NJSA PLAYER POOL D</t>
  </si>
  <si>
    <t>Winner D v      Last C</t>
  </si>
  <si>
    <t>C1v5</t>
  </si>
  <si>
    <t>C3v6</t>
  </si>
  <si>
    <t>C4v5</t>
  </si>
  <si>
    <t>C1v2</t>
  </si>
  <si>
    <t>D1v2</t>
  </si>
  <si>
    <t>D3v6</t>
  </si>
  <si>
    <t>D4v5</t>
  </si>
  <si>
    <t>3 - 0</t>
  </si>
  <si>
    <t>2 - 3</t>
  </si>
  <si>
    <t>3 - 1</t>
  </si>
  <si>
    <t>3 - 2</t>
  </si>
  <si>
    <t>0 - 3</t>
  </si>
  <si>
    <t>Play earlier</t>
  </si>
  <si>
    <t xml:space="preserve"> 0 - 3</t>
  </si>
  <si>
    <t>1 - 3</t>
  </si>
  <si>
    <t>w/o</t>
  </si>
  <si>
    <t>Walkover</t>
  </si>
  <si>
    <t>Walk Over</t>
  </si>
  <si>
    <t>Rd1</t>
  </si>
  <si>
    <t>Rd 2</t>
  </si>
  <si>
    <t>ound 2</t>
  </si>
  <si>
    <t>\</t>
  </si>
  <si>
    <t>Walk over</t>
  </si>
  <si>
    <t>1. 1st &amp; 2nd from Blue &amp; Red go into cross-pool for Pos 1 to 4.  3rd &amp; 4th play for 5 to 8</t>
  </si>
  <si>
    <t>3  0</t>
  </si>
  <si>
    <t>Pos       5 - 8</t>
  </si>
  <si>
    <t>Rd 4</t>
  </si>
  <si>
    <t>Rd 3</t>
  </si>
  <si>
    <t>Rd 5</t>
  </si>
  <si>
    <t xml:space="preserve">Sent </t>
  </si>
  <si>
    <t>Sent</t>
  </si>
  <si>
    <t>Printed Sun</t>
  </si>
  <si>
    <t>CROSS POOL: COMPULSORY &amp; ONLY BETWEEN NJSA PLAYERS - TOP NJSA POOL B VS BOTTOM NJSA POOL A</t>
  </si>
  <si>
    <t>Pritned Sun</t>
  </si>
  <si>
    <t>Pos      5 - 8</t>
  </si>
  <si>
    <t>Rd 6</t>
  </si>
  <si>
    <t>Printed</t>
  </si>
  <si>
    <t>0 -  3</t>
  </si>
  <si>
    <t>4</t>
  </si>
  <si>
    <t>7</t>
  </si>
  <si>
    <t>8</t>
  </si>
  <si>
    <t>3  - 0</t>
  </si>
  <si>
    <t>3- 1</t>
  </si>
  <si>
    <t>Zane Calitz</t>
  </si>
  <si>
    <t>Refiloe Tsepe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</si>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</sst>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indexed="8"/>
      <name val="Arial"/>
    </font>
    <font>
      <sz val="11"/>
      <color theme="1"/>
      <name val="Helvetica"/>
      <family val="2"/>
      <scheme val="minor"/>
    </font>
    <font>
      <b/>
      <sz val="10"/>
      <color indexed="8"/>
      <name val="Arial"/>
      <family val="2"/>
    </font>
    <font>
      <b/>
      <u/>
      <sz val="14"/>
      <color indexed="8"/>
      <name val="Comic Sans MS"/>
      <family val="4"/>
    </font>
    <font>
      <sz val="12"/>
      <color indexed="8"/>
      <name val="Comic Sans MS"/>
      <family val="4"/>
    </font>
    <font>
      <sz val="10"/>
      <color indexed="8"/>
      <name val="Arial"/>
      <family val="2"/>
    </font>
    <font>
      <b/>
      <u/>
      <sz val="16"/>
      <color indexed="8"/>
      <name val="Comic Sans MS"/>
      <family val="4"/>
    </font>
    <font>
      <b/>
      <sz val="12"/>
      <color indexed="8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8"/>
      <color indexed="8"/>
      <name val="Arial"/>
      <family val="2"/>
    </font>
    <font>
      <b/>
      <sz val="18"/>
      <color indexed="9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trike/>
      <sz val="10"/>
      <color indexed="8"/>
      <name val="Arial"/>
      <family val="2"/>
    </font>
    <font>
      <strike/>
      <sz val="10"/>
      <name val="Arial"/>
      <family val="2"/>
    </font>
    <font>
      <sz val="12"/>
      <color indexed="8"/>
      <name val="Arial"/>
      <family val="2"/>
    </font>
    <font>
      <b/>
      <strike/>
      <sz val="10"/>
      <color indexed="8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3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/>
      <diagonal/>
    </border>
    <border>
      <left style="thin">
        <color indexed="10"/>
      </left>
      <right style="thin">
        <color indexed="10"/>
      </right>
      <top style="medium">
        <color indexed="64"/>
      </top>
      <bottom/>
      <diagonal/>
    </border>
    <border>
      <left style="thin">
        <color indexed="1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10"/>
      </right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64"/>
      </bottom>
      <diagonal/>
    </border>
    <border>
      <left style="thin">
        <color indexed="10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3"/>
      </bottom>
      <diagonal/>
    </border>
    <border>
      <left style="medium">
        <color indexed="8"/>
      </left>
      <right style="medium">
        <color indexed="8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13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13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8"/>
      </right>
      <top style="thin">
        <color indexed="13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13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thin">
        <color indexed="13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13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indexed="8"/>
      </right>
      <top style="medium">
        <color rgb="FF002060"/>
      </top>
      <bottom style="medium">
        <color rgb="FF002060"/>
      </bottom>
      <diagonal/>
    </border>
    <border>
      <left style="medium">
        <color indexed="8"/>
      </left>
      <right style="thin">
        <color indexed="8"/>
      </right>
      <top style="medium">
        <color rgb="FF002060"/>
      </top>
      <bottom style="medium">
        <color rgb="FF002060"/>
      </bottom>
      <diagonal/>
    </border>
    <border>
      <left style="thin">
        <color indexed="8"/>
      </left>
      <right style="thin">
        <color indexed="8"/>
      </right>
      <top style="medium">
        <color rgb="FF002060"/>
      </top>
      <bottom style="medium">
        <color rgb="FF002060"/>
      </bottom>
      <diagonal/>
    </border>
    <border>
      <left style="thin">
        <color indexed="8"/>
      </left>
      <right/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thin">
        <color indexed="8"/>
      </right>
      <top style="medium">
        <color rgb="FF002060"/>
      </top>
      <bottom style="medium">
        <color rgb="FF002060"/>
      </bottom>
      <diagonal/>
    </border>
    <border>
      <left style="thin">
        <color indexed="8"/>
      </left>
      <right style="medium">
        <color indexed="64"/>
      </right>
      <top style="medium">
        <color rgb="FF002060"/>
      </top>
      <bottom style="medium">
        <color rgb="FF002060"/>
      </bottom>
      <diagonal/>
    </border>
  </borders>
  <cellStyleXfs count="5">
    <xf numFmtId="0" fontId="0" fillId="0" borderId="0" applyNumberFormat="0" applyFill="0" applyBorder="0" applyProtection="0"/>
    <xf numFmtId="0" fontId="1" fillId="0" borderId="4"/>
    <xf numFmtId="0" fontId="5" fillId="0" borderId="4" applyNumberFormat="0" applyFill="0" applyBorder="0" applyProtection="0"/>
    <xf numFmtId="0" fontId="8" fillId="0" borderId="4"/>
    <xf numFmtId="0" fontId="9" fillId="0" borderId="4"/>
  </cellStyleXfs>
  <cellXfs count="1077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Font="1" applyFill="1" applyAlignment="1"/>
    <xf numFmtId="0" fontId="0" fillId="2" borderId="4" xfId="0" applyFont="1" applyFill="1" applyBorder="1" applyAlignment="1"/>
    <xf numFmtId="0" fontId="0" fillId="2" borderId="4" xfId="0" applyNumberFormat="1" applyFont="1" applyFill="1" applyBorder="1" applyAlignment="1">
      <alignment horizontal="left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wrapText="1"/>
    </xf>
    <xf numFmtId="0" fontId="0" fillId="2" borderId="4" xfId="0" applyNumberFormat="1" applyFont="1" applyFill="1" applyBorder="1" applyAlignment="1"/>
    <xf numFmtId="0" fontId="5" fillId="2" borderId="0" xfId="0" applyNumberFormat="1" applyFont="1" applyFill="1" applyAlignment="1"/>
    <xf numFmtId="0" fontId="0" fillId="0" borderId="4" xfId="0" applyNumberFormat="1" applyFont="1" applyFill="1" applyBorder="1" applyAlignment="1"/>
    <xf numFmtId="0" fontId="0" fillId="0" borderId="4" xfId="0" applyFont="1" applyFill="1" applyBorder="1" applyAlignment="1"/>
    <xf numFmtId="49" fontId="5" fillId="0" borderId="7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/>
    <xf numFmtId="0" fontId="5" fillId="2" borderId="4" xfId="0" applyNumberFormat="1" applyFont="1" applyFill="1" applyBorder="1" applyAlignment="1"/>
    <xf numFmtId="0" fontId="10" fillId="0" borderId="8" xfId="0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4" fillId="2" borderId="102" xfId="0" applyNumberFormat="1" applyFont="1" applyFill="1" applyBorder="1" applyAlignment="1">
      <alignment vertical="center"/>
    </xf>
    <xf numFmtId="0" fontId="4" fillId="2" borderId="102" xfId="0" applyNumberFormat="1" applyFont="1" applyFill="1" applyBorder="1" applyAlignment="1">
      <alignment horizontal="center" vertical="center"/>
    </xf>
    <xf numFmtId="0" fontId="4" fillId="2" borderId="102" xfId="0" applyNumberFormat="1" applyFont="1" applyFill="1" applyBorder="1" applyAlignment="1"/>
    <xf numFmtId="0" fontId="0" fillId="2" borderId="102" xfId="0" applyFont="1" applyFill="1" applyBorder="1" applyAlignment="1"/>
    <xf numFmtId="49" fontId="4" fillId="2" borderId="102" xfId="0" applyNumberFormat="1" applyFont="1" applyFill="1" applyBorder="1" applyAlignment="1"/>
    <xf numFmtId="49" fontId="2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/>
    <xf numFmtId="0" fontId="11" fillId="3" borderId="7" xfId="0" applyNumberFormat="1" applyFont="1" applyFill="1" applyBorder="1" applyAlignment="1">
      <alignment horizontal="center" vertical="center"/>
    </xf>
    <xf numFmtId="0" fontId="5" fillId="0" borderId="103" xfId="0" applyNumberFormat="1" applyFont="1" applyFill="1" applyBorder="1" applyAlignment="1">
      <alignment vertical="center"/>
    </xf>
    <xf numFmtId="0" fontId="5" fillId="0" borderId="103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5" fillId="0" borderId="4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03" xfId="0" applyNumberFormat="1" applyFont="1" applyFill="1" applyBorder="1" applyAlignment="1"/>
    <xf numFmtId="0" fontId="5" fillId="0" borderId="103" xfId="0" applyFont="1" applyFill="1" applyBorder="1" applyAlignment="1"/>
    <xf numFmtId="0" fontId="11" fillId="3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49" fontId="2" fillId="0" borderId="109" xfId="0" applyNumberFormat="1" applyFont="1" applyFill="1" applyBorder="1" applyAlignment="1">
      <alignment horizontal="center" vertical="center"/>
    </xf>
    <xf numFmtId="49" fontId="2" fillId="0" borderId="110" xfId="0" applyNumberFormat="1" applyFont="1" applyFill="1" applyBorder="1" applyAlignment="1">
      <alignment horizontal="center" vertical="center"/>
    </xf>
    <xf numFmtId="49" fontId="12" fillId="2" borderId="48" xfId="0" applyNumberFormat="1" applyFont="1" applyFill="1" applyBorder="1" applyAlignment="1">
      <alignment vertical="center"/>
    </xf>
    <xf numFmtId="49" fontId="12" fillId="2" borderId="45" xfId="0" applyNumberFormat="1" applyFont="1" applyFill="1" applyBorder="1" applyAlignment="1">
      <alignment vertical="center"/>
    </xf>
    <xf numFmtId="49" fontId="12" fillId="2" borderId="49" xfId="0" applyNumberFormat="1" applyFont="1" applyFill="1" applyBorder="1" applyAlignment="1">
      <alignment vertical="center"/>
    </xf>
    <xf numFmtId="0" fontId="12" fillId="2" borderId="0" xfId="0" applyNumberFormat="1" applyFont="1" applyFill="1" applyAlignment="1"/>
    <xf numFmtId="0" fontId="12" fillId="2" borderId="0" xfId="0" applyFont="1" applyFill="1" applyAlignment="1"/>
    <xf numFmtId="49" fontId="12" fillId="2" borderId="50" xfId="0" applyNumberFormat="1" applyFont="1" applyFill="1" applyBorder="1" applyAlignment="1">
      <alignment vertical="center"/>
    </xf>
    <xf numFmtId="49" fontId="12" fillId="2" borderId="4" xfId="0" applyNumberFormat="1" applyFont="1" applyFill="1" applyBorder="1" applyAlignment="1">
      <alignment vertical="center"/>
    </xf>
    <xf numFmtId="49" fontId="12" fillId="2" borderId="51" xfId="0" applyNumberFormat="1" applyFont="1" applyFill="1" applyBorder="1" applyAlignment="1">
      <alignment vertical="center"/>
    </xf>
    <xf numFmtId="49" fontId="12" fillId="2" borderId="42" xfId="0" applyNumberFormat="1" applyFont="1" applyFill="1" applyBorder="1" applyAlignment="1">
      <alignment vertical="center"/>
    </xf>
    <xf numFmtId="49" fontId="12" fillId="2" borderId="43" xfId="0" applyNumberFormat="1" applyFont="1" applyFill="1" applyBorder="1" applyAlignment="1">
      <alignment vertical="center"/>
    </xf>
    <xf numFmtId="49" fontId="12" fillId="2" borderId="44" xfId="0" applyNumberFormat="1" applyFont="1" applyFill="1" applyBorder="1" applyAlignment="1">
      <alignment vertical="center"/>
    </xf>
    <xf numFmtId="49" fontId="2" fillId="0" borderId="111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49" fontId="5" fillId="0" borderId="31" xfId="0" applyNumberFormat="1" applyFont="1" applyFill="1" applyBorder="1" applyAlignment="1">
      <alignment horizontal="center" vertical="center" wrapText="1"/>
    </xf>
    <xf numFmtId="0" fontId="5" fillId="0" borderId="31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 vertical="center" wrapText="1"/>
    </xf>
    <xf numFmtId="0" fontId="5" fillId="0" borderId="40" xfId="0" applyNumberFormat="1" applyFont="1" applyFill="1" applyBorder="1" applyAlignment="1">
      <alignment horizontal="center" vertical="center" wrapText="1"/>
    </xf>
    <xf numFmtId="0" fontId="5" fillId="0" borderId="33" xfId="0" applyNumberFormat="1" applyFont="1" applyFill="1" applyBorder="1" applyAlignment="1">
      <alignment horizontal="center" vertical="center" wrapText="1"/>
    </xf>
    <xf numFmtId="0" fontId="5" fillId="0" borderId="37" xfId="0" applyNumberFormat="1" applyFont="1" applyFill="1" applyBorder="1" applyAlignment="1">
      <alignment horizontal="center" vertical="center" wrapText="1"/>
    </xf>
    <xf numFmtId="49" fontId="2" fillId="0" borderId="114" xfId="0" applyNumberFormat="1" applyFont="1" applyFill="1" applyBorder="1" applyAlignment="1">
      <alignment horizontal="center" vertical="center"/>
    </xf>
    <xf numFmtId="49" fontId="5" fillId="0" borderId="117" xfId="0" applyNumberFormat="1" applyFont="1" applyFill="1" applyBorder="1" applyAlignment="1">
      <alignment horizontal="center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0" fontId="5" fillId="0" borderId="34" xfId="0" applyNumberFormat="1" applyFont="1" applyFill="1" applyBorder="1" applyAlignment="1">
      <alignment horizontal="center" vertical="center" wrapText="1"/>
    </xf>
    <xf numFmtId="0" fontId="5" fillId="0" borderId="120" xfId="0" applyNumberFormat="1" applyFont="1" applyFill="1" applyBorder="1" applyAlignment="1">
      <alignment horizontal="center" vertical="center" wrapText="1"/>
    </xf>
    <xf numFmtId="0" fontId="5" fillId="0" borderId="38" xfId="0" applyNumberFormat="1" applyFont="1" applyFill="1" applyBorder="1" applyAlignment="1">
      <alignment horizontal="center" vertical="center" wrapText="1"/>
    </xf>
    <xf numFmtId="0" fontId="5" fillId="0" borderId="121" xfId="0" applyNumberFormat="1" applyFont="1" applyFill="1" applyBorder="1" applyAlignment="1">
      <alignment horizontal="center" vertical="center" wrapText="1"/>
    </xf>
    <xf numFmtId="0" fontId="5" fillId="0" borderId="122" xfId="0" applyNumberFormat="1" applyFont="1" applyFill="1" applyBorder="1" applyAlignment="1">
      <alignment horizontal="center" vertical="center" wrapText="1"/>
    </xf>
    <xf numFmtId="0" fontId="5" fillId="0" borderId="35" xfId="0" applyNumberFormat="1" applyFont="1" applyFill="1" applyBorder="1" applyAlignment="1">
      <alignment horizontal="center" vertical="center" wrapText="1"/>
    </xf>
    <xf numFmtId="0" fontId="5" fillId="0" borderId="36" xfId="0" applyNumberFormat="1" applyFont="1" applyFill="1" applyBorder="1" applyAlignment="1">
      <alignment horizontal="center" vertical="center" wrapText="1"/>
    </xf>
    <xf numFmtId="49" fontId="2" fillId="0" borderId="123" xfId="0" applyNumberFormat="1" applyFont="1" applyFill="1" applyBorder="1" applyAlignment="1">
      <alignment horizontal="center" vertical="center"/>
    </xf>
    <xf numFmtId="49" fontId="2" fillId="0" borderId="123" xfId="0" quotePrefix="1" applyNumberFormat="1" applyFont="1" applyFill="1" applyBorder="1" applyAlignment="1">
      <alignment horizontal="center" vertical="center"/>
    </xf>
    <xf numFmtId="49" fontId="5" fillId="0" borderId="72" xfId="0" applyNumberFormat="1" applyFont="1" applyFill="1" applyBorder="1" applyAlignment="1">
      <alignment horizontal="center" vertical="center" wrapText="1"/>
    </xf>
    <xf numFmtId="0" fontId="5" fillId="0" borderId="72" xfId="0" applyNumberFormat="1" applyFont="1" applyFill="1" applyBorder="1" applyAlignment="1">
      <alignment horizontal="center" vertical="center" wrapText="1"/>
    </xf>
    <xf numFmtId="49" fontId="5" fillId="0" borderId="86" xfId="0" applyNumberFormat="1" applyFont="1" applyFill="1" applyBorder="1" applyAlignment="1">
      <alignment horizontal="center" vertical="center" wrapText="1"/>
    </xf>
    <xf numFmtId="0" fontId="5" fillId="0" borderId="86" xfId="0" applyNumberFormat="1" applyFont="1" applyFill="1" applyBorder="1" applyAlignment="1">
      <alignment horizontal="center" vertical="center" wrapText="1"/>
    </xf>
    <xf numFmtId="49" fontId="5" fillId="0" borderId="90" xfId="0" applyNumberFormat="1" applyFont="1" applyFill="1" applyBorder="1" applyAlignment="1">
      <alignment horizontal="center" vertical="center" wrapText="1"/>
    </xf>
    <xf numFmtId="0" fontId="5" fillId="0" borderId="90" xfId="0" applyNumberFormat="1" applyFont="1" applyFill="1" applyBorder="1" applyAlignment="1">
      <alignment horizontal="center" vertical="center" wrapText="1"/>
    </xf>
    <xf numFmtId="49" fontId="5" fillId="0" borderId="81" xfId="0" applyNumberFormat="1" applyFont="1" applyFill="1" applyBorder="1" applyAlignment="1">
      <alignment horizontal="center" vertical="center" wrapText="1"/>
    </xf>
    <xf numFmtId="0" fontId="5" fillId="0" borderId="69" xfId="0" applyNumberFormat="1" applyFont="1" applyFill="1" applyBorder="1" applyAlignment="1">
      <alignment horizontal="center" vertical="center" wrapText="1"/>
    </xf>
    <xf numFmtId="0" fontId="5" fillId="0" borderId="64" xfId="0" applyNumberFormat="1" applyFont="1" applyFill="1" applyBorder="1" applyAlignment="1">
      <alignment horizontal="center" vertical="center" wrapText="1"/>
    </xf>
    <xf numFmtId="49" fontId="5" fillId="0" borderId="73" xfId="0" applyNumberFormat="1" applyFont="1" applyFill="1" applyBorder="1" applyAlignment="1">
      <alignment horizontal="center" vertical="center" wrapText="1"/>
    </xf>
    <xf numFmtId="0" fontId="5" fillId="0" borderId="66" xfId="0" applyNumberFormat="1" applyFont="1" applyFill="1" applyBorder="1" applyAlignment="1">
      <alignment horizontal="center" vertical="center" wrapText="1"/>
    </xf>
    <xf numFmtId="0" fontId="9" fillId="0" borderId="83" xfId="4" applyFont="1" applyFill="1" applyBorder="1" applyAlignment="1">
      <alignment horizontal="center" vertical="center"/>
    </xf>
    <xf numFmtId="0" fontId="9" fillId="0" borderId="63" xfId="4" applyFont="1" applyFill="1" applyBorder="1" applyAlignment="1">
      <alignment horizontal="center" vertical="center"/>
    </xf>
    <xf numFmtId="0" fontId="9" fillId="0" borderId="65" xfId="4" applyFont="1" applyFill="1" applyBorder="1" applyAlignment="1">
      <alignment horizontal="center" vertical="center"/>
    </xf>
    <xf numFmtId="0" fontId="5" fillId="0" borderId="81" xfId="0" applyNumberFormat="1" applyFont="1" applyFill="1" applyBorder="1" applyAlignment="1">
      <alignment horizontal="center" vertical="center" wrapText="1"/>
    </xf>
    <xf numFmtId="0" fontId="5" fillId="0" borderId="73" xfId="0" applyNumberFormat="1" applyFont="1" applyFill="1" applyBorder="1" applyAlignment="1">
      <alignment horizontal="center" vertical="center" wrapText="1"/>
    </xf>
    <xf numFmtId="0" fontId="9" fillId="0" borderId="85" xfId="4" applyFont="1" applyFill="1" applyBorder="1" applyAlignment="1">
      <alignment horizontal="center" vertical="center"/>
    </xf>
    <xf numFmtId="0" fontId="5" fillId="0" borderId="70" xfId="0" applyNumberFormat="1" applyFont="1" applyFill="1" applyBorder="1" applyAlignment="1">
      <alignment horizontal="center" vertical="center" wrapText="1"/>
    </xf>
    <xf numFmtId="0" fontId="9" fillId="0" borderId="67" xfId="4" applyFont="1" applyFill="1" applyBorder="1" applyAlignment="1">
      <alignment horizontal="center" vertical="center"/>
    </xf>
    <xf numFmtId="0" fontId="5" fillId="0" borderId="68" xfId="0" applyNumberFormat="1" applyFont="1" applyFill="1" applyBorder="1" applyAlignment="1">
      <alignment horizontal="center" vertical="center" wrapText="1"/>
    </xf>
    <xf numFmtId="49" fontId="2" fillId="0" borderId="4" xfId="0" quotePrefix="1" applyNumberFormat="1" applyFont="1" applyFill="1" applyBorder="1" applyAlignment="1">
      <alignment horizontal="center" vertical="center"/>
    </xf>
    <xf numFmtId="49" fontId="5" fillId="0" borderId="39" xfId="0" applyNumberFormat="1" applyFont="1" applyFill="1" applyBorder="1" applyAlignment="1">
      <alignment horizontal="center" vertical="center"/>
    </xf>
    <xf numFmtId="49" fontId="5" fillId="0" borderId="40" xfId="0" applyNumberFormat="1" applyFont="1" applyFill="1" applyBorder="1" applyAlignment="1">
      <alignment horizontal="center" vertical="center"/>
    </xf>
    <xf numFmtId="1" fontId="5" fillId="0" borderId="40" xfId="0" applyNumberFormat="1" applyFont="1" applyFill="1" applyBorder="1" applyAlignment="1">
      <alignment horizontal="center" vertical="center"/>
    </xf>
    <xf numFmtId="0" fontId="5" fillId="0" borderId="126" xfId="0" applyNumberFormat="1" applyFont="1" applyFill="1" applyBorder="1" applyAlignment="1">
      <alignment horizontal="center" vertical="center" wrapText="1"/>
    </xf>
    <xf numFmtId="49" fontId="5" fillId="0" borderId="30" xfId="0" applyNumberFormat="1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1" fontId="5" fillId="0" borderId="31" xfId="0" applyNumberFormat="1" applyFont="1" applyFill="1" applyBorder="1" applyAlignment="1">
      <alignment horizontal="center" vertical="center"/>
    </xf>
    <xf numFmtId="0" fontId="5" fillId="0" borderId="29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/>
    </xf>
    <xf numFmtId="0" fontId="9" fillId="0" borderId="83" xfId="4" applyFont="1" applyFill="1" applyBorder="1" applyAlignment="1">
      <alignment horizontal="center" vertical="center" wrapText="1"/>
    </xf>
    <xf numFmtId="0" fontId="9" fillId="0" borderId="63" xfId="4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1" fontId="5" fillId="0" borderId="27" xfId="0" applyNumberFormat="1" applyFont="1" applyFill="1" applyBorder="1" applyAlignment="1">
      <alignment horizontal="center" vertical="center"/>
    </xf>
    <xf numFmtId="49" fontId="12" fillId="2" borderId="48" xfId="0" applyNumberFormat="1" applyFont="1" applyFill="1" applyBorder="1" applyAlignment="1">
      <alignment horizontal="left" vertical="center"/>
    </xf>
    <xf numFmtId="0" fontId="12" fillId="2" borderId="45" xfId="0" applyNumberFormat="1" applyFont="1" applyFill="1" applyBorder="1" applyAlignment="1">
      <alignment horizontal="left" vertical="center"/>
    </xf>
    <xf numFmtId="0" fontId="12" fillId="2" borderId="49" xfId="0" applyNumberFormat="1" applyFont="1" applyFill="1" applyBorder="1" applyAlignment="1">
      <alignment horizontal="left" vertical="center"/>
    </xf>
    <xf numFmtId="0" fontId="12" fillId="2" borderId="4" xfId="0" applyNumberFormat="1" applyFont="1" applyFill="1" applyBorder="1" applyAlignment="1">
      <alignment vertical="center"/>
    </xf>
    <xf numFmtId="0" fontId="12" fillId="2" borderId="51" xfId="0" applyNumberFormat="1" applyFont="1" applyFill="1" applyBorder="1" applyAlignment="1">
      <alignment vertical="center"/>
    </xf>
    <xf numFmtId="49" fontId="12" fillId="2" borderId="50" xfId="0" applyNumberFormat="1" applyFont="1" applyFill="1" applyBorder="1" applyAlignment="1">
      <alignment horizontal="left" vertical="center"/>
    </xf>
    <xf numFmtId="0" fontId="12" fillId="2" borderId="4" xfId="0" applyNumberFormat="1" applyFont="1" applyFill="1" applyBorder="1" applyAlignment="1">
      <alignment horizontal="left" vertical="center"/>
    </xf>
    <xf numFmtId="0" fontId="12" fillId="2" borderId="51" xfId="0" applyNumberFormat="1" applyFont="1" applyFill="1" applyBorder="1" applyAlignment="1">
      <alignment horizontal="left" vertical="center"/>
    </xf>
    <xf numFmtId="49" fontId="12" fillId="2" borderId="42" xfId="0" applyNumberFormat="1" applyFont="1" applyFill="1" applyBorder="1" applyAlignment="1">
      <alignment horizontal="left" vertical="center"/>
    </xf>
    <xf numFmtId="0" fontId="12" fillId="2" borderId="43" xfId="0" applyNumberFormat="1" applyFont="1" applyFill="1" applyBorder="1" applyAlignment="1">
      <alignment horizontal="left" vertical="center"/>
    </xf>
    <xf numFmtId="0" fontId="12" fillId="2" borderId="44" xfId="0" applyNumberFormat="1" applyFont="1" applyFill="1" applyBorder="1" applyAlignment="1">
      <alignment horizontal="left" vertical="center"/>
    </xf>
    <xf numFmtId="0" fontId="12" fillId="2" borderId="42" xfId="0" applyNumberFormat="1" applyFont="1" applyFill="1" applyBorder="1" applyAlignment="1">
      <alignment horizontal="left" vertical="center"/>
    </xf>
    <xf numFmtId="0" fontId="10" fillId="2" borderId="98" xfId="0" applyNumberFormat="1" applyFont="1" applyFill="1" applyBorder="1" applyAlignment="1">
      <alignment horizontal="center" vertical="center"/>
    </xf>
    <xf numFmtId="0" fontId="10" fillId="2" borderId="13" xfId="0" applyNumberFormat="1" applyFont="1" applyFill="1" applyBorder="1" applyAlignment="1">
      <alignment horizontal="center" vertical="center"/>
    </xf>
    <xf numFmtId="0" fontId="10" fillId="2" borderId="112" xfId="0" applyNumberFormat="1" applyFont="1" applyFill="1" applyBorder="1" applyAlignment="1">
      <alignment horizontal="center" vertical="center"/>
    </xf>
    <xf numFmtId="0" fontId="10" fillId="2" borderId="101" xfId="0" applyNumberFormat="1" applyFont="1" applyFill="1" applyBorder="1" applyAlignment="1">
      <alignment horizontal="center" vertical="center"/>
    </xf>
    <xf numFmtId="0" fontId="10" fillId="2" borderId="116" xfId="0" applyNumberFormat="1" applyFont="1" applyFill="1" applyBorder="1" applyAlignment="1">
      <alignment horizontal="center" vertical="center"/>
    </xf>
    <xf numFmtId="0" fontId="10" fillId="2" borderId="118" xfId="0" applyNumberFormat="1" applyFont="1" applyFill="1" applyBorder="1" applyAlignment="1">
      <alignment horizontal="center" vertical="center"/>
    </xf>
    <xf numFmtId="0" fontId="11" fillId="3" borderId="72" xfId="0" applyNumberFormat="1" applyFont="1" applyFill="1" applyBorder="1" applyAlignment="1">
      <alignment horizontal="center" vertical="center"/>
    </xf>
    <xf numFmtId="0" fontId="10" fillId="2" borderId="72" xfId="0" applyNumberFormat="1" applyFont="1" applyFill="1" applyBorder="1" applyAlignment="1">
      <alignment horizontal="center" vertical="center"/>
    </xf>
    <xf numFmtId="0" fontId="10" fillId="2" borderId="81" xfId="0" applyNumberFormat="1" applyFont="1" applyFill="1" applyBorder="1" applyAlignment="1">
      <alignment horizontal="center" vertical="center"/>
    </xf>
    <xf numFmtId="0" fontId="10" fillId="2" borderId="69" xfId="0" applyNumberFormat="1" applyFont="1" applyFill="1" applyBorder="1" applyAlignment="1">
      <alignment horizontal="center" vertical="center"/>
    </xf>
    <xf numFmtId="0" fontId="10" fillId="2" borderId="64" xfId="0" applyNumberFormat="1" applyFont="1" applyFill="1" applyBorder="1" applyAlignment="1">
      <alignment horizontal="center" vertical="center"/>
    </xf>
    <xf numFmtId="0" fontId="10" fillId="2" borderId="73" xfId="0" applyNumberFormat="1" applyFont="1" applyFill="1" applyBorder="1" applyAlignment="1">
      <alignment horizontal="center" vertical="center"/>
    </xf>
    <xf numFmtId="0" fontId="11" fillId="3" borderId="66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vertical="center"/>
    </xf>
    <xf numFmtId="0" fontId="2" fillId="0" borderId="62" xfId="0" applyFont="1" applyFill="1" applyBorder="1" applyAlignment="1">
      <alignment horizontal="center" vertical="center"/>
    </xf>
    <xf numFmtId="0" fontId="5" fillId="2" borderId="4" xfId="0" applyFont="1" applyFill="1" applyBorder="1" applyAlignment="1"/>
    <xf numFmtId="0" fontId="11" fillId="3" borderId="135" xfId="0" applyNumberFormat="1" applyFont="1" applyFill="1" applyBorder="1" applyAlignment="1">
      <alignment horizontal="center" vertical="center"/>
    </xf>
    <xf numFmtId="0" fontId="10" fillId="2" borderId="89" xfId="0" applyNumberFormat="1" applyFont="1" applyFill="1" applyBorder="1" applyAlignment="1">
      <alignment horizontal="center" vertical="center"/>
    </xf>
    <xf numFmtId="0" fontId="10" fillId="2" borderId="136" xfId="0" applyNumberFormat="1" applyFont="1" applyFill="1" applyBorder="1" applyAlignment="1">
      <alignment horizontal="center" vertical="center"/>
    </xf>
    <xf numFmtId="0" fontId="12" fillId="2" borderId="45" xfId="0" applyFont="1" applyFill="1" applyBorder="1" applyAlignment="1"/>
    <xf numFmtId="0" fontId="12" fillId="2" borderId="4" xfId="0" applyFont="1" applyFill="1" applyBorder="1" applyAlignment="1"/>
    <xf numFmtId="0" fontId="12" fillId="2" borderId="43" xfId="0" applyFont="1" applyFill="1" applyBorder="1" applyAlignment="1"/>
    <xf numFmtId="49" fontId="2" fillId="0" borderId="139" xfId="0" applyNumberFormat="1" applyFont="1" applyFill="1" applyBorder="1" applyAlignment="1">
      <alignment horizontal="center" vertical="center"/>
    </xf>
    <xf numFmtId="49" fontId="2" fillId="0" borderId="140" xfId="0" applyNumberFormat="1" applyFont="1" applyFill="1" applyBorder="1" applyAlignment="1">
      <alignment horizontal="center" vertical="center"/>
    </xf>
    <xf numFmtId="49" fontId="2" fillId="0" borderId="141" xfId="0" applyNumberFormat="1" applyFont="1" applyFill="1" applyBorder="1" applyAlignment="1">
      <alignment horizontal="center" vertical="center"/>
    </xf>
    <xf numFmtId="49" fontId="2" fillId="0" borderId="142" xfId="0" applyNumberFormat="1" applyFont="1" applyFill="1" applyBorder="1" applyAlignment="1">
      <alignment horizontal="center" vertical="center"/>
    </xf>
    <xf numFmtId="0" fontId="11" fillId="3" borderId="56" xfId="0" applyNumberFormat="1" applyFont="1" applyFill="1" applyBorder="1" applyAlignment="1">
      <alignment horizontal="center" vertical="center"/>
    </xf>
    <xf numFmtId="0" fontId="10" fillId="0" borderId="31" xfId="0" applyNumberFormat="1" applyFont="1" applyFill="1" applyBorder="1" applyAlignment="1">
      <alignment horizontal="center" vertical="center"/>
    </xf>
    <xf numFmtId="0" fontId="10" fillId="0" borderId="145" xfId="0" applyNumberFormat="1" applyFont="1" applyFill="1" applyBorder="1" applyAlignment="1">
      <alignment horizontal="center" vertical="center"/>
    </xf>
    <xf numFmtId="0" fontId="10" fillId="0" borderId="84" xfId="0" applyNumberFormat="1" applyFont="1" applyFill="1" applyBorder="1" applyAlignment="1">
      <alignment horizontal="center" vertical="center"/>
    </xf>
    <xf numFmtId="0" fontId="10" fillId="0" borderId="13" xfId="0" applyNumberFormat="1" applyFont="1" applyFill="1" applyBorder="1" applyAlignment="1">
      <alignment horizontal="center" vertical="center"/>
    </xf>
    <xf numFmtId="0" fontId="10" fillId="0" borderId="113" xfId="0" applyNumberFormat="1" applyFont="1" applyFill="1" applyBorder="1" applyAlignment="1">
      <alignment horizontal="center" vertical="center"/>
    </xf>
    <xf numFmtId="0" fontId="10" fillId="0" borderId="15" xfId="0" applyNumberFormat="1" applyFont="1" applyFill="1" applyBorder="1" applyAlignment="1">
      <alignment horizontal="center" vertical="center"/>
    </xf>
    <xf numFmtId="0" fontId="11" fillId="3" borderId="146" xfId="0" applyNumberFormat="1" applyFont="1" applyFill="1" applyBorder="1" applyAlignment="1">
      <alignment horizontal="center" vertical="center"/>
    </xf>
    <xf numFmtId="0" fontId="10" fillId="0" borderId="99" xfId="0" applyNumberFormat="1" applyFont="1" applyFill="1" applyBorder="1" applyAlignment="1">
      <alignment horizontal="center" vertical="center"/>
    </xf>
    <xf numFmtId="0" fontId="10" fillId="0" borderId="16" xfId="0" applyNumberFormat="1" applyFont="1" applyFill="1" applyBorder="1" applyAlignment="1">
      <alignment horizontal="center" vertical="center"/>
    </xf>
    <xf numFmtId="0" fontId="5" fillId="0" borderId="45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/>
    <xf numFmtId="0" fontId="5" fillId="0" borderId="51" xfId="0" applyNumberFormat="1" applyFont="1" applyFill="1" applyBorder="1" applyAlignment="1"/>
    <xf numFmtId="0" fontId="5" fillId="0" borderId="43" xfId="0" applyNumberFormat="1" applyFont="1" applyFill="1" applyBorder="1" applyAlignment="1">
      <alignment vertical="center"/>
    </xf>
    <xf numFmtId="0" fontId="5" fillId="0" borderId="44" xfId="0" applyNumberFormat="1" applyFont="1" applyFill="1" applyBorder="1" applyAlignment="1"/>
    <xf numFmtId="0" fontId="9" fillId="0" borderId="85" xfId="4" applyFont="1" applyFill="1" applyBorder="1" applyAlignment="1">
      <alignment horizontal="center" vertical="center" wrapText="1"/>
    </xf>
    <xf numFmtId="49" fontId="2" fillId="0" borderId="147" xfId="0" applyNumberFormat="1" applyFont="1" applyFill="1" applyBorder="1" applyAlignment="1">
      <alignment horizontal="center" vertical="center"/>
    </xf>
    <xf numFmtId="49" fontId="5" fillId="0" borderId="150" xfId="0" applyNumberFormat="1" applyFont="1" applyFill="1" applyBorder="1" applyAlignment="1">
      <alignment horizontal="center" vertical="center"/>
    </xf>
    <xf numFmtId="1" fontId="5" fillId="0" borderId="150" xfId="0" applyNumberFormat="1" applyFont="1" applyFill="1" applyBorder="1" applyAlignment="1">
      <alignment horizontal="center" vertical="center"/>
    </xf>
    <xf numFmtId="0" fontId="9" fillId="2" borderId="83" xfId="4" applyFont="1" applyFill="1" applyBorder="1" applyAlignment="1">
      <alignment horizontal="center" vertical="center"/>
    </xf>
    <xf numFmtId="0" fontId="9" fillId="2" borderId="63" xfId="4" applyFont="1" applyFill="1" applyBorder="1" applyAlignment="1">
      <alignment horizontal="center" vertical="center"/>
    </xf>
    <xf numFmtId="0" fontId="9" fillId="2" borderId="65" xfId="4" applyFont="1" applyFill="1" applyBorder="1" applyAlignment="1">
      <alignment horizontal="center" vertical="center"/>
    </xf>
    <xf numFmtId="0" fontId="5" fillId="0" borderId="24" xfId="0" applyNumberFormat="1" applyFont="1" applyFill="1" applyBorder="1" applyAlignment="1">
      <alignment horizontal="center" vertical="center"/>
    </xf>
    <xf numFmtId="0" fontId="5" fillId="0" borderId="25" xfId="0" applyNumberFormat="1" applyFont="1" applyFill="1" applyBorder="1" applyAlignment="1">
      <alignment horizontal="center" vertical="center"/>
    </xf>
    <xf numFmtId="0" fontId="5" fillId="0" borderId="128" xfId="0" applyNumberFormat="1" applyFont="1" applyFill="1" applyBorder="1" applyAlignment="1">
      <alignment horizontal="center" vertical="center"/>
    </xf>
    <xf numFmtId="0" fontId="5" fillId="0" borderId="125" xfId="0" applyNumberFormat="1" applyFont="1" applyFill="1" applyBorder="1" applyAlignment="1">
      <alignment horizontal="center" vertical="center"/>
    </xf>
    <xf numFmtId="0" fontId="5" fillId="0" borderId="41" xfId="0" applyNumberFormat="1" applyFont="1" applyFill="1" applyBorder="1" applyAlignment="1">
      <alignment horizontal="center" vertical="center"/>
    </xf>
    <xf numFmtId="0" fontId="5" fillId="0" borderId="151" xfId="0" applyNumberFormat="1" applyFont="1" applyFill="1" applyBorder="1" applyAlignment="1">
      <alignment horizontal="center" vertical="center"/>
    </xf>
    <xf numFmtId="0" fontId="5" fillId="0" borderId="28" xfId="0" applyNumberFormat="1" applyFont="1" applyFill="1" applyBorder="1" applyAlignment="1">
      <alignment horizontal="center" vertical="center"/>
    </xf>
    <xf numFmtId="0" fontId="9" fillId="0" borderId="65" xfId="4" applyFont="1" applyFill="1" applyBorder="1" applyAlignment="1">
      <alignment horizontal="center" vertical="center" wrapText="1"/>
    </xf>
    <xf numFmtId="0" fontId="5" fillId="0" borderId="65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9" fillId="0" borderId="83" xfId="4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9" fillId="0" borderId="63" xfId="4" applyNumberFormat="1" applyFont="1" applyFill="1" applyBorder="1" applyAlignment="1">
      <alignment horizontal="center" vertical="center"/>
    </xf>
    <xf numFmtId="0" fontId="9" fillId="0" borderId="65" xfId="4" applyNumberFormat="1" applyFont="1" applyFill="1" applyBorder="1" applyAlignment="1">
      <alignment horizontal="center" vertical="center"/>
    </xf>
    <xf numFmtId="0" fontId="5" fillId="0" borderId="39" xfId="0" applyNumberFormat="1" applyFont="1" applyFill="1" applyBorder="1" applyAlignment="1">
      <alignment horizontal="center" vertical="center"/>
    </xf>
    <xf numFmtId="0" fontId="5" fillId="0" borderId="40" xfId="0" applyNumberFormat="1" applyFont="1" applyFill="1" applyBorder="1" applyAlignment="1">
      <alignment horizontal="center" vertical="center"/>
    </xf>
    <xf numFmtId="0" fontId="9" fillId="0" borderId="85" xfId="4" applyNumberFormat="1" applyFont="1" applyFill="1" applyBorder="1" applyAlignment="1">
      <alignment horizontal="center" vertical="center"/>
    </xf>
    <xf numFmtId="0" fontId="5" fillId="0" borderId="26" xfId="0" applyNumberFormat="1" applyFont="1" applyFill="1" applyBorder="1" applyAlignment="1">
      <alignment horizontal="center" vertical="center"/>
    </xf>
    <xf numFmtId="0" fontId="5" fillId="0" borderId="27" xfId="0" applyNumberFormat="1" applyFont="1" applyFill="1" applyBorder="1" applyAlignment="1">
      <alignment horizontal="center" vertical="center"/>
    </xf>
    <xf numFmtId="0" fontId="5" fillId="0" borderId="30" xfId="0" applyNumberFormat="1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2" fillId="0" borderId="55" xfId="0" applyNumberFormat="1" applyFont="1" applyFill="1" applyBorder="1" applyAlignment="1">
      <alignment horizontal="center" vertical="center"/>
    </xf>
    <xf numFmtId="0" fontId="2" fillId="0" borderId="139" xfId="0" applyNumberFormat="1" applyFont="1" applyFill="1" applyBorder="1" applyAlignment="1">
      <alignment horizontal="center" vertical="center"/>
    </xf>
    <xf numFmtId="0" fontId="2" fillId="0" borderId="140" xfId="0" applyNumberFormat="1" applyFont="1" applyFill="1" applyBorder="1" applyAlignment="1">
      <alignment horizontal="center" vertical="center"/>
    </xf>
    <xf numFmtId="0" fontId="2" fillId="0" borderId="141" xfId="0" applyNumberFormat="1" applyFont="1" applyFill="1" applyBorder="1" applyAlignment="1">
      <alignment horizontal="center" vertical="center"/>
    </xf>
    <xf numFmtId="0" fontId="2" fillId="0" borderId="142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08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/>
    <xf numFmtId="0" fontId="12" fillId="0" borderId="4" xfId="0" applyFont="1" applyFill="1" applyBorder="1" applyAlignment="1"/>
    <xf numFmtId="0" fontId="13" fillId="0" borderId="100" xfId="0" applyNumberFormat="1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 wrapText="1"/>
    </xf>
    <xf numFmtId="0" fontId="13" fillId="0" borderId="71" xfId="0" applyNumberFormat="1" applyFont="1" applyFill="1" applyBorder="1" applyAlignment="1">
      <alignment horizontal="center" vertical="center"/>
    </xf>
    <xf numFmtId="0" fontId="13" fillId="0" borderId="60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49" fontId="13" fillId="2" borderId="17" xfId="0" applyNumberFormat="1" applyFont="1" applyFill="1" applyBorder="1" applyAlignment="1">
      <alignment horizontal="center" vertical="center" wrapText="1"/>
    </xf>
    <xf numFmtId="49" fontId="13" fillId="2" borderId="79" xfId="0" applyNumberFormat="1" applyFont="1" applyFill="1" applyBorder="1" applyAlignment="1">
      <alignment horizontal="center" vertical="center"/>
    </xf>
    <xf numFmtId="49" fontId="13" fillId="2" borderId="80" xfId="0" applyNumberFormat="1" applyFont="1" applyFill="1" applyBorder="1" applyAlignment="1">
      <alignment horizontal="center" vertical="center" wrapText="1"/>
    </xf>
    <xf numFmtId="49" fontId="13" fillId="2" borderId="77" xfId="0" applyNumberFormat="1" applyFont="1" applyFill="1" applyBorder="1" applyAlignment="1">
      <alignment horizontal="center" vertical="center" wrapText="1"/>
    </xf>
    <xf numFmtId="49" fontId="13" fillId="2" borderId="78" xfId="0" applyNumberFormat="1" applyFont="1" applyFill="1" applyBorder="1" applyAlignment="1">
      <alignment horizontal="center" vertical="center" wrapText="1"/>
    </xf>
    <xf numFmtId="49" fontId="13" fillId="2" borderId="94" xfId="0" applyNumberFormat="1" applyFont="1" applyFill="1" applyBorder="1" applyAlignment="1">
      <alignment horizontal="center" vertical="center" wrapText="1"/>
    </xf>
    <xf numFmtId="49" fontId="13" fillId="2" borderId="79" xfId="0" applyNumberFormat="1" applyFont="1" applyFill="1" applyBorder="1" applyAlignment="1">
      <alignment horizontal="center" vertical="center" wrapText="1"/>
    </xf>
    <xf numFmtId="49" fontId="13" fillId="2" borderId="95" xfId="0" applyNumberFormat="1" applyFont="1" applyFill="1" applyBorder="1" applyAlignment="1">
      <alignment horizontal="center" vertical="center" wrapText="1"/>
    </xf>
    <xf numFmtId="49" fontId="13" fillId="2" borderId="96" xfId="0" applyNumberFormat="1" applyFont="1" applyFill="1" applyBorder="1" applyAlignment="1">
      <alignment horizontal="center" vertical="center" wrapText="1"/>
    </xf>
    <xf numFmtId="49" fontId="13" fillId="2" borderId="97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2" borderId="57" xfId="0" applyNumberFormat="1" applyFont="1" applyFill="1" applyBorder="1" applyAlignment="1">
      <alignment horizontal="center" vertical="center" wrapText="1"/>
    </xf>
    <xf numFmtId="49" fontId="13" fillId="2" borderId="58" xfId="0" applyNumberFormat="1" applyFont="1" applyFill="1" applyBorder="1" applyAlignment="1">
      <alignment horizontal="center" vertical="center" wrapText="1"/>
    </xf>
    <xf numFmtId="49" fontId="13" fillId="2" borderId="74" xfId="0" applyNumberFormat="1" applyFont="1" applyFill="1" applyBorder="1" applyAlignment="1">
      <alignment horizontal="center" vertical="center" wrapText="1"/>
    </xf>
    <xf numFmtId="49" fontId="13" fillId="2" borderId="154" xfId="0" applyNumberFormat="1" applyFont="1" applyFill="1" applyBorder="1" applyAlignment="1">
      <alignment horizontal="center" vertical="center" wrapText="1"/>
    </xf>
    <xf numFmtId="0" fontId="10" fillId="2" borderId="155" xfId="0" applyNumberFormat="1" applyFont="1" applyFill="1" applyBorder="1" applyAlignment="1">
      <alignment horizontal="center" vertical="center"/>
    </xf>
    <xf numFmtId="0" fontId="10" fillId="2" borderId="86" xfId="0" applyNumberFormat="1" applyFont="1" applyFill="1" applyBorder="1" applyAlignment="1">
      <alignment horizontal="center" vertical="center"/>
    </xf>
    <xf numFmtId="0" fontId="11" fillId="3" borderId="70" xfId="0" applyNumberFormat="1" applyFont="1" applyFill="1" applyBorder="1" applyAlignment="1">
      <alignment horizontal="center" vertical="center"/>
    </xf>
    <xf numFmtId="0" fontId="10" fillId="2" borderId="117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left" vertical="center"/>
    </xf>
    <xf numFmtId="0" fontId="12" fillId="2" borderId="49" xfId="0" applyFont="1" applyFill="1" applyBorder="1" applyAlignment="1"/>
    <xf numFmtId="0" fontId="12" fillId="2" borderId="51" xfId="0" applyFont="1" applyFill="1" applyBorder="1" applyAlignment="1"/>
    <xf numFmtId="0" fontId="12" fillId="2" borderId="44" xfId="0" applyFont="1" applyFill="1" applyBorder="1" applyAlignment="1"/>
    <xf numFmtId="0" fontId="9" fillId="0" borderId="83" xfId="4" applyNumberFormat="1" applyFont="1" applyFill="1" applyBorder="1" applyAlignment="1">
      <alignment horizontal="center" vertical="center" wrapText="1"/>
    </xf>
    <xf numFmtId="0" fontId="9" fillId="0" borderId="63" xfId="4" applyNumberFormat="1" applyFont="1" applyFill="1" applyBorder="1" applyAlignment="1">
      <alignment horizontal="center" vertical="center" wrapText="1"/>
    </xf>
    <xf numFmtId="0" fontId="9" fillId="2" borderId="83" xfId="4" applyNumberFormat="1" applyFont="1" applyFill="1" applyBorder="1" applyAlignment="1">
      <alignment horizontal="center" vertical="center"/>
    </xf>
    <xf numFmtId="0" fontId="9" fillId="2" borderId="63" xfId="4" applyNumberFormat="1" applyFont="1" applyFill="1" applyBorder="1" applyAlignment="1">
      <alignment horizontal="center" vertical="center"/>
    </xf>
    <xf numFmtId="0" fontId="9" fillId="2" borderId="65" xfId="4" applyNumberFormat="1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wrapText="1"/>
    </xf>
    <xf numFmtId="0" fontId="14" fillId="0" borderId="61" xfId="0" applyFont="1" applyFill="1" applyBorder="1" applyAlignment="1">
      <alignment horizontal="center" vertical="center" wrapText="1"/>
    </xf>
    <xf numFmtId="0" fontId="13" fillId="0" borderId="143" xfId="0" applyNumberFormat="1" applyFont="1" applyFill="1" applyBorder="1" applyAlignment="1">
      <alignment horizontal="center" vertical="center" wrapText="1"/>
    </xf>
    <xf numFmtId="0" fontId="13" fillId="0" borderId="144" xfId="0" applyNumberFormat="1" applyFont="1" applyFill="1" applyBorder="1" applyAlignment="1">
      <alignment horizontal="center" vertical="center" wrapText="1"/>
    </xf>
    <xf numFmtId="49" fontId="13" fillId="0" borderId="108" xfId="0" applyNumberFormat="1" applyFont="1" applyFill="1" applyBorder="1" applyAlignment="1">
      <alignment horizontal="center" vertical="center" wrapText="1"/>
    </xf>
    <xf numFmtId="0" fontId="9" fillId="0" borderId="85" xfId="4" applyNumberFormat="1" applyFont="1" applyFill="1" applyBorder="1" applyAlignment="1">
      <alignment horizontal="center" vertical="center" wrapText="1"/>
    </xf>
    <xf numFmtId="0" fontId="5" fillId="0" borderId="150" xfId="0" applyNumberFormat="1" applyFont="1" applyFill="1" applyBorder="1" applyAlignment="1">
      <alignment horizontal="center" vertical="center"/>
    </xf>
    <xf numFmtId="0" fontId="11" fillId="3" borderId="143" xfId="0" applyNumberFormat="1" applyFont="1" applyFill="1" applyBorder="1" applyAlignment="1">
      <alignment horizontal="center" vertical="center"/>
    </xf>
    <xf numFmtId="0" fontId="10" fillId="0" borderId="156" xfId="0" applyNumberFormat="1" applyFont="1" applyFill="1" applyBorder="1" applyAlignment="1">
      <alignment horizontal="center" vertical="center"/>
    </xf>
    <xf numFmtId="0" fontId="10" fillId="0" borderId="112" xfId="0" applyNumberFormat="1" applyFont="1" applyFill="1" applyBorder="1" applyAlignment="1">
      <alignment horizontal="center" vertical="center"/>
    </xf>
    <xf numFmtId="0" fontId="9" fillId="2" borderId="67" xfId="4" applyFont="1" applyFill="1" applyBorder="1" applyAlignment="1">
      <alignment horizontal="center" vertical="center"/>
    </xf>
    <xf numFmtId="0" fontId="12" fillId="0" borderId="103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08" xfId="0" applyNumberFormat="1" applyFont="1" applyFill="1" applyBorder="1" applyAlignment="1">
      <alignment horizontal="center" vertical="center" wrapText="1"/>
    </xf>
    <xf numFmtId="0" fontId="2" fillId="0" borderId="143" xfId="0" applyNumberFormat="1" applyFont="1" applyFill="1" applyBorder="1" applyAlignment="1">
      <alignment horizontal="center" vertical="center" wrapText="1"/>
    </xf>
    <xf numFmtId="0" fontId="2" fillId="0" borderId="144" xfId="0" applyNumberFormat="1" applyFont="1" applyFill="1" applyBorder="1" applyAlignment="1">
      <alignment horizontal="center" vertical="center" wrapText="1"/>
    </xf>
    <xf numFmtId="49" fontId="2" fillId="0" borderId="108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Fill="1" applyBorder="1" applyAlignment="1">
      <alignment horizontal="center" vertical="center"/>
    </xf>
    <xf numFmtId="49" fontId="5" fillId="0" borderId="121" xfId="0" applyNumberFormat="1" applyFont="1" applyFill="1" applyBorder="1" applyAlignment="1">
      <alignment horizontal="center" vertical="center"/>
    </xf>
    <xf numFmtId="49" fontId="5" fillId="0" borderId="158" xfId="0" applyNumberFormat="1" applyFont="1" applyFill="1" applyBorder="1" applyAlignment="1">
      <alignment horizontal="center" vertical="center"/>
    </xf>
    <xf numFmtId="49" fontId="5" fillId="0" borderId="159" xfId="0" applyNumberFormat="1" applyFont="1" applyFill="1" applyBorder="1" applyAlignment="1">
      <alignment horizontal="center" vertical="center"/>
    </xf>
    <xf numFmtId="0" fontId="5" fillId="0" borderId="160" xfId="0" applyNumberFormat="1" applyFont="1" applyFill="1" applyBorder="1" applyAlignment="1">
      <alignment horizontal="center" vertical="center"/>
    </xf>
    <xf numFmtId="0" fontId="5" fillId="0" borderId="162" xfId="0" applyNumberFormat="1" applyFont="1" applyFill="1" applyBorder="1" applyAlignment="1">
      <alignment horizontal="center" vertical="center"/>
    </xf>
    <xf numFmtId="0" fontId="5" fillId="0" borderId="58" xfId="0" applyNumberFormat="1" applyFont="1" applyFill="1" applyBorder="1" applyAlignment="1">
      <alignment horizontal="center" vertical="center"/>
    </xf>
    <xf numFmtId="0" fontId="5" fillId="0" borderId="74" xfId="0" applyNumberFormat="1" applyFont="1" applyFill="1" applyBorder="1" applyAlignment="1">
      <alignment horizontal="center" vertical="center"/>
    </xf>
    <xf numFmtId="0" fontId="5" fillId="0" borderId="4" xfId="2" applyNumberFormat="1" applyFont="1" applyFill="1" applyBorder="1" applyAlignment="1"/>
    <xf numFmtId="0" fontId="5" fillId="0" borderId="4" xfId="2" applyFont="1" applyFill="1" applyBorder="1" applyAlignment="1"/>
    <xf numFmtId="0" fontId="4" fillId="2" borderId="102" xfId="2" applyNumberFormat="1" applyFont="1" applyFill="1" applyBorder="1" applyAlignment="1">
      <alignment vertical="center"/>
    </xf>
    <xf numFmtId="0" fontId="4" fillId="2" borderId="102" xfId="2" applyNumberFormat="1" applyFont="1" applyFill="1" applyBorder="1" applyAlignment="1">
      <alignment horizontal="center" vertical="center"/>
    </xf>
    <xf numFmtId="0" fontId="4" fillId="2" borderId="102" xfId="2" applyNumberFormat="1" applyFont="1" applyFill="1" applyBorder="1" applyAlignment="1"/>
    <xf numFmtId="0" fontId="5" fillId="2" borderId="102" xfId="2" applyFont="1" applyFill="1" applyBorder="1" applyAlignment="1"/>
    <xf numFmtId="0" fontId="5" fillId="2" borderId="4" xfId="2" applyNumberFormat="1" applyFont="1" applyFill="1" applyBorder="1" applyAlignment="1"/>
    <xf numFmtId="0" fontId="5" fillId="2" borderId="4" xfId="2" applyFont="1" applyFill="1" applyBorder="1" applyAlignment="1"/>
    <xf numFmtId="0" fontId="13" fillId="0" borderId="1" xfId="2" applyNumberFormat="1" applyFont="1" applyFill="1" applyBorder="1" applyAlignment="1">
      <alignment horizontal="center" vertical="center" wrapText="1"/>
    </xf>
    <xf numFmtId="0" fontId="13" fillId="0" borderId="108" xfId="2" applyNumberFormat="1" applyFont="1" applyFill="1" applyBorder="1" applyAlignment="1">
      <alignment horizontal="center" vertical="center" wrapText="1"/>
    </xf>
    <xf numFmtId="0" fontId="13" fillId="0" borderId="5" xfId="2" applyNumberFormat="1" applyFont="1" applyFill="1" applyBorder="1" applyAlignment="1">
      <alignment horizontal="center" vertical="center" wrapText="1"/>
    </xf>
    <xf numFmtId="0" fontId="13" fillId="0" borderId="6" xfId="2" applyNumberFormat="1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12" fillId="0" borderId="4" xfId="2" applyNumberFormat="1" applyFont="1" applyFill="1" applyBorder="1" applyAlignment="1"/>
    <xf numFmtId="0" fontId="12" fillId="0" borderId="4" xfId="2" applyFont="1" applyFill="1" applyBorder="1" applyAlignment="1"/>
    <xf numFmtId="0" fontId="15" fillId="0" borderId="59" xfId="2" applyFont="1" applyFill="1" applyBorder="1" applyAlignment="1">
      <alignment horizontal="center" vertical="center" wrapText="1"/>
    </xf>
    <xf numFmtId="0" fontId="11" fillId="3" borderId="53" xfId="2" applyNumberFormat="1" applyFont="1" applyFill="1" applyBorder="1" applyAlignment="1">
      <alignment horizontal="center" vertical="center"/>
    </xf>
    <xf numFmtId="0" fontId="13" fillId="0" borderId="71" xfId="2" applyNumberFormat="1" applyFont="1" applyFill="1" applyBorder="1" applyAlignment="1">
      <alignment horizontal="center" vertical="center"/>
    </xf>
    <xf numFmtId="0" fontId="15" fillId="0" borderId="60" xfId="2" applyFont="1" applyFill="1" applyBorder="1" applyAlignment="1">
      <alignment horizontal="center" vertical="center" wrapText="1"/>
    </xf>
    <xf numFmtId="0" fontId="10" fillId="0" borderId="54" xfId="2" applyNumberFormat="1" applyFont="1" applyFill="1" applyBorder="1" applyAlignment="1">
      <alignment horizontal="center" vertical="center"/>
    </xf>
    <xf numFmtId="0" fontId="11" fillId="3" borderId="7" xfId="2" applyNumberFormat="1" applyFont="1" applyFill="1" applyBorder="1" applyAlignment="1">
      <alignment horizontal="center" vertical="center"/>
    </xf>
    <xf numFmtId="0" fontId="10" fillId="0" borderId="10" xfId="2" applyNumberFormat="1" applyFont="1" applyFill="1" applyBorder="1" applyAlignment="1">
      <alignment horizontal="center" vertical="center"/>
    </xf>
    <xf numFmtId="0" fontId="10" fillId="0" borderId="3" xfId="2" applyNumberFormat="1" applyFont="1" applyFill="1" applyBorder="1" applyAlignment="1">
      <alignment horizontal="center" vertical="center"/>
    </xf>
    <xf numFmtId="0" fontId="15" fillId="0" borderId="61" xfId="2" applyFont="1" applyFill="1" applyBorder="1" applyAlignment="1">
      <alignment horizontal="center" vertical="center" wrapText="1"/>
    </xf>
    <xf numFmtId="0" fontId="5" fillId="0" borderId="103" xfId="2" applyNumberFormat="1" applyFont="1" applyFill="1" applyBorder="1" applyAlignment="1">
      <alignment vertical="center"/>
    </xf>
    <xf numFmtId="0" fontId="5" fillId="0" borderId="4" xfId="2" applyNumberFormat="1" applyFont="1" applyFill="1" applyBorder="1" applyAlignment="1">
      <alignment horizontal="center" vertical="center"/>
    </xf>
    <xf numFmtId="0" fontId="5" fillId="0" borderId="103" xfId="2" applyNumberFormat="1" applyFont="1" applyFill="1" applyBorder="1" applyAlignment="1">
      <alignment horizontal="center" vertical="center"/>
    </xf>
    <xf numFmtId="0" fontId="5" fillId="0" borderId="103" xfId="2" applyNumberFormat="1" applyFont="1" applyFill="1" applyBorder="1" applyAlignment="1"/>
    <xf numFmtId="0" fontId="5" fillId="0" borderId="103" xfId="2" applyFont="1" applyFill="1" applyBorder="1" applyAlignment="1"/>
    <xf numFmtId="49" fontId="12" fillId="2" borderId="48" xfId="2" applyNumberFormat="1" applyFont="1" applyFill="1" applyBorder="1" applyAlignment="1">
      <alignment vertical="center"/>
    </xf>
    <xf numFmtId="49" fontId="12" fillId="2" borderId="45" xfId="2" applyNumberFormat="1" applyFont="1" applyFill="1" applyBorder="1" applyAlignment="1">
      <alignment vertical="center"/>
    </xf>
    <xf numFmtId="49" fontId="12" fillId="2" borderId="49" xfId="2" applyNumberFormat="1" applyFont="1" applyFill="1" applyBorder="1" applyAlignment="1">
      <alignment vertical="center"/>
    </xf>
    <xf numFmtId="0" fontId="12" fillId="2" borderId="4" xfId="2" applyNumberFormat="1" applyFont="1" applyFill="1" applyAlignment="1"/>
    <xf numFmtId="0" fontId="12" fillId="2" borderId="4" xfId="2" applyFont="1" applyFill="1" applyAlignment="1"/>
    <xf numFmtId="49" fontId="12" fillId="2" borderId="50" xfId="2" applyNumberFormat="1" applyFont="1" applyFill="1" applyBorder="1" applyAlignment="1">
      <alignment vertical="center"/>
    </xf>
    <xf numFmtId="49" fontId="12" fillId="2" borderId="4" xfId="2" applyNumberFormat="1" applyFont="1" applyFill="1" applyBorder="1" applyAlignment="1">
      <alignment vertical="center"/>
    </xf>
    <xf numFmtId="49" fontId="12" fillId="2" borderId="51" xfId="2" applyNumberFormat="1" applyFont="1" applyFill="1" applyBorder="1" applyAlignment="1">
      <alignment vertical="center"/>
    </xf>
    <xf numFmtId="49" fontId="12" fillId="2" borderId="42" xfId="2" applyNumberFormat="1" applyFont="1" applyFill="1" applyBorder="1" applyAlignment="1">
      <alignment vertical="center"/>
    </xf>
    <xf numFmtId="49" fontId="12" fillId="2" borderId="43" xfId="2" applyNumberFormat="1" applyFont="1" applyFill="1" applyBorder="1" applyAlignment="1">
      <alignment vertical="center"/>
    </xf>
    <xf numFmtId="49" fontId="12" fillId="2" borderId="44" xfId="2" applyNumberFormat="1" applyFont="1" applyFill="1" applyBorder="1" applyAlignment="1">
      <alignment vertical="center"/>
    </xf>
    <xf numFmtId="0" fontId="5" fillId="0" borderId="4" xfId="2" applyNumberFormat="1" applyFont="1" applyFill="1" applyBorder="1" applyAlignment="1">
      <alignment vertical="center"/>
    </xf>
    <xf numFmtId="0" fontId="2" fillId="0" borderId="55" xfId="2" applyFont="1" applyFill="1" applyBorder="1" applyAlignment="1">
      <alignment horizontal="center" vertical="center"/>
    </xf>
    <xf numFmtId="49" fontId="2" fillId="0" borderId="109" xfId="2" applyNumberFormat="1" applyFont="1" applyFill="1" applyBorder="1" applyAlignment="1">
      <alignment horizontal="center" vertical="center"/>
    </xf>
    <xf numFmtId="49" fontId="2" fillId="0" borderId="110" xfId="2" applyNumberFormat="1" applyFont="1" applyFill="1" applyBorder="1" applyAlignment="1">
      <alignment horizontal="center" vertical="center"/>
    </xf>
    <xf numFmtId="49" fontId="2" fillId="0" borderId="114" xfId="2" applyNumberFormat="1" applyFont="1" applyFill="1" applyBorder="1" applyAlignment="1">
      <alignment horizontal="center" vertical="center"/>
    </xf>
    <xf numFmtId="49" fontId="5" fillId="0" borderId="7" xfId="2" applyNumberFormat="1" applyFont="1" applyFill="1" applyBorder="1" applyAlignment="1">
      <alignment horizontal="center" vertical="center"/>
    </xf>
    <xf numFmtId="49" fontId="5" fillId="0" borderId="8" xfId="2" applyNumberFormat="1" applyFont="1" applyFill="1" applyBorder="1" applyAlignment="1">
      <alignment horizontal="center" vertical="center"/>
    </xf>
    <xf numFmtId="1" fontId="5" fillId="0" borderId="8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" vertical="center"/>
    </xf>
    <xf numFmtId="0" fontId="5" fillId="0" borderId="81" xfId="2" applyNumberFormat="1" applyFont="1" applyFill="1" applyBorder="1" applyAlignment="1">
      <alignment horizontal="center" vertical="center" wrapText="1"/>
    </xf>
    <xf numFmtId="49" fontId="5" fillId="0" borderId="81" xfId="2" applyNumberFormat="1" applyFont="1" applyFill="1" applyBorder="1" applyAlignment="1">
      <alignment horizontal="center" vertical="center" wrapText="1"/>
    </xf>
    <xf numFmtId="0" fontId="5" fillId="0" borderId="69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vertical="center"/>
    </xf>
    <xf numFmtId="49" fontId="5" fillId="0" borderId="9" xfId="2" applyNumberFormat="1" applyFont="1" applyFill="1" applyBorder="1" applyAlignment="1">
      <alignment horizontal="center" vertical="center"/>
    </xf>
    <xf numFmtId="49" fontId="5" fillId="0" borderId="10" xfId="2" applyNumberFormat="1" applyFont="1" applyFill="1" applyBorder="1" applyAlignment="1">
      <alignment horizontal="center" vertical="center"/>
    </xf>
    <xf numFmtId="1" fontId="5" fillId="0" borderId="10" xfId="2" applyNumberFormat="1" applyFont="1" applyFill="1" applyBorder="1" applyAlignment="1">
      <alignment horizontal="center" vertical="center"/>
    </xf>
    <xf numFmtId="0" fontId="5" fillId="0" borderId="25" xfId="2" applyNumberFormat="1" applyFont="1" applyFill="1" applyBorder="1" applyAlignment="1">
      <alignment horizontal="center" vertical="center"/>
    </xf>
    <xf numFmtId="0" fontId="5" fillId="0" borderId="72" xfId="2" applyNumberFormat="1" applyFont="1" applyFill="1" applyBorder="1" applyAlignment="1">
      <alignment horizontal="center" vertical="center" wrapText="1"/>
    </xf>
    <xf numFmtId="49" fontId="5" fillId="0" borderId="72" xfId="2" applyNumberFormat="1" applyFont="1" applyFill="1" applyBorder="1" applyAlignment="1">
      <alignment horizontal="center" vertical="center" wrapText="1"/>
    </xf>
    <xf numFmtId="0" fontId="5" fillId="0" borderId="64" xfId="2" applyNumberFormat="1" applyFont="1" applyFill="1" applyBorder="1" applyAlignment="1">
      <alignment horizontal="center" vertical="center" wrapText="1"/>
    </xf>
    <xf numFmtId="0" fontId="5" fillId="0" borderId="73" xfId="2" applyNumberFormat="1" applyFont="1" applyFill="1" applyBorder="1" applyAlignment="1">
      <alignment horizontal="center" vertical="center" wrapText="1"/>
    </xf>
    <xf numFmtId="49" fontId="5" fillId="0" borderId="73" xfId="2" applyNumberFormat="1" applyFont="1" applyFill="1" applyBorder="1" applyAlignment="1">
      <alignment horizontal="center" vertical="center" wrapText="1"/>
    </xf>
    <xf numFmtId="0" fontId="5" fillId="0" borderId="66" xfId="2" applyNumberFormat="1" applyFont="1" applyFill="1" applyBorder="1" applyAlignment="1">
      <alignment horizontal="center" vertical="center" wrapText="1"/>
    </xf>
    <xf numFmtId="0" fontId="5" fillId="0" borderId="90" xfId="2" applyNumberFormat="1" applyFont="1" applyFill="1" applyBorder="1" applyAlignment="1">
      <alignment horizontal="center" vertical="center" wrapText="1"/>
    </xf>
    <xf numFmtId="49" fontId="5" fillId="0" borderId="90" xfId="2" applyNumberFormat="1" applyFont="1" applyFill="1" applyBorder="1" applyAlignment="1">
      <alignment horizontal="center" vertical="center" wrapText="1"/>
    </xf>
    <xf numFmtId="0" fontId="5" fillId="0" borderId="68" xfId="2" applyNumberFormat="1" applyFont="1" applyFill="1" applyBorder="1" applyAlignment="1">
      <alignment horizontal="center" vertical="center" wrapText="1"/>
    </xf>
    <xf numFmtId="49" fontId="5" fillId="0" borderId="39" xfId="2" applyNumberFormat="1" applyFont="1" applyFill="1" applyBorder="1" applyAlignment="1">
      <alignment horizontal="center" vertical="center"/>
    </xf>
    <xf numFmtId="49" fontId="5" fillId="0" borderId="40" xfId="2" applyNumberFormat="1" applyFont="1" applyFill="1" applyBorder="1" applyAlignment="1">
      <alignment horizontal="center" vertical="center"/>
    </xf>
    <xf numFmtId="1" fontId="5" fillId="0" borderId="40" xfId="2" applyNumberFormat="1" applyFont="1" applyFill="1" applyBorder="1" applyAlignment="1">
      <alignment horizontal="center" vertical="center"/>
    </xf>
    <xf numFmtId="0" fontId="5" fillId="0" borderId="125" xfId="2" applyNumberFormat="1" applyFont="1" applyFill="1" applyBorder="1" applyAlignment="1">
      <alignment horizontal="center" vertical="center"/>
    </xf>
    <xf numFmtId="0" fontId="5" fillId="0" borderId="86" xfId="2" applyNumberFormat="1" applyFont="1" applyFill="1" applyBorder="1" applyAlignment="1">
      <alignment horizontal="center" vertical="center" wrapText="1"/>
    </xf>
    <xf numFmtId="49" fontId="5" fillId="0" borderId="86" xfId="2" applyNumberFormat="1" applyFont="1" applyFill="1" applyBorder="1" applyAlignment="1">
      <alignment horizontal="center" vertical="center" wrapText="1"/>
    </xf>
    <xf numFmtId="0" fontId="5" fillId="0" borderId="70" xfId="2" applyNumberFormat="1" applyFont="1" applyFill="1" applyBorder="1" applyAlignment="1">
      <alignment horizontal="center" vertical="center" wrapText="1"/>
    </xf>
    <xf numFmtId="49" fontId="5" fillId="0" borderId="30" xfId="2" applyNumberFormat="1" applyFont="1" applyFill="1" applyBorder="1" applyAlignment="1">
      <alignment horizontal="center" vertical="center"/>
    </xf>
    <xf numFmtId="49" fontId="5" fillId="0" borderId="31" xfId="2" applyNumberFormat="1" applyFont="1" applyFill="1" applyBorder="1" applyAlignment="1">
      <alignment horizontal="center" vertical="center"/>
    </xf>
    <xf numFmtId="1" fontId="5" fillId="0" borderId="31" xfId="2" applyNumberFormat="1" applyFont="1" applyFill="1" applyBorder="1" applyAlignment="1">
      <alignment horizontal="center" vertical="center"/>
    </xf>
    <xf numFmtId="0" fontId="5" fillId="0" borderId="128" xfId="2" applyNumberFormat="1" applyFont="1" applyFill="1" applyBorder="1" applyAlignment="1">
      <alignment horizontal="center" vertical="center"/>
    </xf>
    <xf numFmtId="49" fontId="5" fillId="0" borderId="14" xfId="2" applyNumberFormat="1" applyFont="1" applyFill="1" applyBorder="1" applyAlignment="1">
      <alignment horizontal="center" vertical="center"/>
    </xf>
    <xf numFmtId="49" fontId="5" fillId="0" borderId="15" xfId="2" applyNumberFormat="1" applyFont="1" applyFill="1" applyBorder="1" applyAlignment="1">
      <alignment horizontal="center" vertical="center"/>
    </xf>
    <xf numFmtId="1" fontId="5" fillId="0" borderId="15" xfId="2" applyNumberFormat="1" applyFont="1" applyFill="1" applyBorder="1" applyAlignment="1">
      <alignment horizontal="center" vertical="center"/>
    </xf>
    <xf numFmtId="0" fontId="5" fillId="0" borderId="41" xfId="2" applyNumberFormat="1" applyFont="1" applyFill="1" applyBorder="1" applyAlignment="1">
      <alignment horizontal="center" vertical="center"/>
    </xf>
    <xf numFmtId="49" fontId="5" fillId="0" borderId="26" xfId="2" applyNumberFormat="1" applyFont="1" applyFill="1" applyBorder="1" applyAlignment="1">
      <alignment horizontal="center" vertical="center"/>
    </xf>
    <xf numFmtId="49" fontId="5" fillId="0" borderId="27" xfId="2" applyNumberFormat="1" applyFont="1" applyFill="1" applyBorder="1" applyAlignment="1">
      <alignment horizontal="center" vertical="center"/>
    </xf>
    <xf numFmtId="1" fontId="5" fillId="0" borderId="27" xfId="2" applyNumberFormat="1" applyFont="1" applyFill="1" applyBorder="1" applyAlignment="1">
      <alignment horizontal="center" vertical="center"/>
    </xf>
    <xf numFmtId="0" fontId="5" fillId="0" borderId="28" xfId="2" applyNumberFormat="1" applyFont="1" applyFill="1" applyBorder="1" applyAlignment="1">
      <alignment horizontal="center" vertical="center"/>
    </xf>
    <xf numFmtId="0" fontId="5" fillId="0" borderId="121" xfId="2" applyNumberFormat="1" applyFont="1" applyFill="1" applyBorder="1" applyAlignment="1">
      <alignment horizontal="center" vertical="center" wrapText="1"/>
    </xf>
    <xf numFmtId="0" fontId="5" fillId="0" borderId="27" xfId="2" applyNumberFormat="1" applyFont="1" applyFill="1" applyBorder="1" applyAlignment="1">
      <alignment horizontal="center" vertical="center" wrapText="1"/>
    </xf>
    <xf numFmtId="49" fontId="5" fillId="0" borderId="27" xfId="2" applyNumberFormat="1" applyFont="1" applyFill="1" applyBorder="1" applyAlignment="1">
      <alignment horizontal="center" vertical="center" wrapText="1"/>
    </xf>
    <xf numFmtId="0" fontId="5" fillId="0" borderId="122" xfId="2" applyNumberFormat="1" applyFont="1" applyFill="1" applyBorder="1" applyAlignment="1">
      <alignment horizontal="center" vertical="center" wrapText="1"/>
    </xf>
    <xf numFmtId="0" fontId="5" fillId="0" borderId="33" xfId="2" applyNumberFormat="1" applyFont="1" applyFill="1" applyBorder="1" applyAlignment="1">
      <alignment horizontal="center" vertical="center" wrapText="1"/>
    </xf>
    <xf numFmtId="0" fontId="5" fillId="0" borderId="10" xfId="2" applyNumberFormat="1" applyFont="1" applyFill="1" applyBorder="1" applyAlignment="1">
      <alignment horizontal="center" vertical="center" wrapText="1"/>
    </xf>
    <xf numFmtId="49" fontId="5" fillId="0" borderId="10" xfId="2" applyNumberFormat="1" applyFont="1" applyFill="1" applyBorder="1" applyAlignment="1">
      <alignment horizontal="center" vertical="center" wrapText="1"/>
    </xf>
    <xf numFmtId="0" fontId="5" fillId="0" borderId="34" xfId="2" applyNumberFormat="1" applyFont="1" applyFill="1" applyBorder="1" applyAlignment="1">
      <alignment horizontal="center" vertical="center" wrapText="1"/>
    </xf>
    <xf numFmtId="0" fontId="5" fillId="0" borderId="35" xfId="2" applyNumberFormat="1" applyFont="1" applyFill="1" applyBorder="1" applyAlignment="1">
      <alignment horizontal="center" vertical="center" wrapText="1"/>
    </xf>
    <xf numFmtId="0" fontId="5" fillId="0" borderId="8" xfId="2" applyNumberFormat="1" applyFont="1" applyFill="1" applyBorder="1" applyAlignment="1">
      <alignment horizontal="center" vertical="center" wrapText="1"/>
    </xf>
    <xf numFmtId="49" fontId="5" fillId="0" borderId="8" xfId="2" applyNumberFormat="1" applyFont="1" applyFill="1" applyBorder="1" applyAlignment="1">
      <alignment horizontal="center" vertical="center" wrapText="1"/>
    </xf>
    <xf numFmtId="0" fontId="5" fillId="0" borderId="36" xfId="2" applyNumberFormat="1" applyFont="1" applyFill="1" applyBorder="1" applyAlignment="1">
      <alignment horizontal="center" vertical="center" wrapText="1"/>
    </xf>
    <xf numFmtId="0" fontId="5" fillId="0" borderId="126" xfId="2" applyNumberFormat="1" applyFont="1" applyFill="1" applyBorder="1" applyAlignment="1">
      <alignment horizontal="center" vertical="center" wrapText="1"/>
    </xf>
    <xf numFmtId="0" fontId="5" fillId="0" borderId="40" xfId="2" applyNumberFormat="1" applyFont="1" applyFill="1" applyBorder="1" applyAlignment="1">
      <alignment horizontal="center" vertical="center" wrapText="1"/>
    </xf>
    <xf numFmtId="49" fontId="5" fillId="0" borderId="40" xfId="2" applyNumberFormat="1" applyFont="1" applyFill="1" applyBorder="1" applyAlignment="1">
      <alignment horizontal="center" vertical="center" wrapText="1"/>
    </xf>
    <xf numFmtId="0" fontId="5" fillId="0" borderId="120" xfId="2" applyNumberFormat="1" applyFont="1" applyFill="1" applyBorder="1" applyAlignment="1">
      <alignment horizontal="center" vertical="center" wrapText="1"/>
    </xf>
    <xf numFmtId="0" fontId="5" fillId="0" borderId="29" xfId="2" applyNumberFormat="1" applyFont="1" applyFill="1" applyBorder="1" applyAlignment="1">
      <alignment horizontal="center" vertical="center" wrapText="1"/>
    </xf>
    <xf numFmtId="0" fontId="5" fillId="0" borderId="31" xfId="2" applyNumberFormat="1" applyFont="1" applyFill="1" applyBorder="1" applyAlignment="1">
      <alignment horizontal="center" vertical="center" wrapText="1"/>
    </xf>
    <xf numFmtId="49" fontId="5" fillId="0" borderId="31" xfId="2" applyNumberFormat="1" applyFont="1" applyFill="1" applyBorder="1" applyAlignment="1">
      <alignment horizontal="center" vertical="center" wrapText="1"/>
    </xf>
    <xf numFmtId="0" fontId="5" fillId="0" borderId="32" xfId="2" applyNumberFormat="1" applyFont="1" applyFill="1" applyBorder="1" applyAlignment="1">
      <alignment horizontal="center" vertical="center" wrapText="1"/>
    </xf>
    <xf numFmtId="0" fontId="5" fillId="2" borderId="4" xfId="2" applyNumberFormat="1" applyFont="1" applyFill="1" applyAlignment="1"/>
    <xf numFmtId="0" fontId="5" fillId="2" borderId="4" xfId="2" applyFont="1" applyFill="1" applyAlignment="1"/>
    <xf numFmtId="49" fontId="13" fillId="2" borderId="17" xfId="2" applyNumberFormat="1" applyFont="1" applyFill="1" applyBorder="1" applyAlignment="1">
      <alignment horizontal="center" vertical="center" wrapText="1"/>
    </xf>
    <xf numFmtId="49" fontId="13" fillId="2" borderId="79" xfId="2" applyNumberFormat="1" applyFont="1" applyFill="1" applyBorder="1" applyAlignment="1">
      <alignment horizontal="center" vertical="center"/>
    </xf>
    <xf numFmtId="49" fontId="13" fillId="2" borderId="80" xfId="2" applyNumberFormat="1" applyFont="1" applyFill="1" applyBorder="1" applyAlignment="1">
      <alignment horizontal="center" vertical="center" wrapText="1"/>
    </xf>
    <xf numFmtId="49" fontId="13" fillId="2" borderId="77" xfId="2" applyNumberFormat="1" applyFont="1" applyFill="1" applyBorder="1" applyAlignment="1">
      <alignment horizontal="center" vertical="center" wrapText="1"/>
    </xf>
    <xf numFmtId="49" fontId="13" fillId="2" borderId="78" xfId="2" applyNumberFormat="1" applyFont="1" applyFill="1" applyBorder="1" applyAlignment="1">
      <alignment horizontal="center" vertical="center" wrapText="1"/>
    </xf>
    <xf numFmtId="49" fontId="13" fillId="2" borderId="94" xfId="2" applyNumberFormat="1" applyFont="1" applyFill="1" applyBorder="1" applyAlignment="1">
      <alignment horizontal="center" vertical="center" wrapText="1"/>
    </xf>
    <xf numFmtId="49" fontId="13" fillId="2" borderId="79" xfId="2" applyNumberFormat="1" applyFont="1" applyFill="1" applyBorder="1" applyAlignment="1">
      <alignment horizontal="center" vertical="center" wrapText="1"/>
    </xf>
    <xf numFmtId="49" fontId="13" fillId="2" borderId="95" xfId="2" applyNumberFormat="1" applyFont="1" applyFill="1" applyBorder="1" applyAlignment="1">
      <alignment horizontal="center" vertical="center" wrapText="1"/>
    </xf>
    <xf numFmtId="49" fontId="13" fillId="2" borderId="96" xfId="2" applyNumberFormat="1" applyFont="1" applyFill="1" applyBorder="1" applyAlignment="1">
      <alignment horizontal="center" vertical="center" wrapText="1"/>
    </xf>
    <xf numFmtId="49" fontId="13" fillId="2" borderId="97" xfId="2" applyNumberFormat="1" applyFont="1" applyFill="1" applyBorder="1" applyAlignment="1">
      <alignment horizontal="center" vertical="center" wrapText="1"/>
    </xf>
    <xf numFmtId="49" fontId="13" fillId="2" borderId="12" xfId="2" applyNumberFormat="1" applyFont="1" applyFill="1" applyBorder="1" applyAlignment="1">
      <alignment horizontal="center" vertical="center" wrapText="1"/>
    </xf>
    <xf numFmtId="49" fontId="13" fillId="2" borderId="57" xfId="2" applyNumberFormat="1" applyFont="1" applyFill="1" applyBorder="1" applyAlignment="1">
      <alignment horizontal="center" vertical="center" wrapText="1"/>
    </xf>
    <xf numFmtId="0" fontId="11" fillId="3" borderId="135" xfId="2" applyNumberFormat="1" applyFont="1" applyFill="1" applyBorder="1" applyAlignment="1">
      <alignment horizontal="center" vertical="center"/>
    </xf>
    <xf numFmtId="0" fontId="10" fillId="2" borderId="81" xfId="2" applyNumberFormat="1" applyFont="1" applyFill="1" applyBorder="1" applyAlignment="1">
      <alignment horizontal="center" vertical="center"/>
    </xf>
    <xf numFmtId="0" fontId="10" fillId="2" borderId="69" xfId="2" applyNumberFormat="1" applyFont="1" applyFill="1" applyBorder="1" applyAlignment="1">
      <alignment horizontal="center" vertical="center"/>
    </xf>
    <xf numFmtId="0" fontId="10" fillId="2" borderId="101" xfId="2" applyNumberFormat="1" applyFont="1" applyFill="1" applyBorder="1" applyAlignment="1">
      <alignment horizontal="center" vertical="center"/>
    </xf>
    <xf numFmtId="0" fontId="10" fillId="2" borderId="98" xfId="2" applyNumberFormat="1" applyFont="1" applyFill="1" applyBorder="1" applyAlignment="1">
      <alignment horizontal="center" vertical="center"/>
    </xf>
    <xf numFmtId="49" fontId="13" fillId="2" borderId="58" xfId="2" applyNumberFormat="1" applyFont="1" applyFill="1" applyBorder="1" applyAlignment="1">
      <alignment horizontal="center" vertical="center" wrapText="1"/>
    </xf>
    <xf numFmtId="0" fontId="10" fillId="2" borderId="89" xfId="2" applyNumberFormat="1" applyFont="1" applyFill="1" applyBorder="1" applyAlignment="1">
      <alignment horizontal="center" vertical="center"/>
    </xf>
    <xf numFmtId="0" fontId="11" fillId="3" borderId="72" xfId="2" applyNumberFormat="1" applyFont="1" applyFill="1" applyBorder="1" applyAlignment="1">
      <alignment horizontal="center" vertical="center"/>
    </xf>
    <xf numFmtId="0" fontId="10" fillId="2" borderId="72" xfId="2" applyNumberFormat="1" applyFont="1" applyFill="1" applyBorder="1" applyAlignment="1">
      <alignment horizontal="center" vertical="center"/>
    </xf>
    <xf numFmtId="0" fontId="10" fillId="2" borderId="64" xfId="2" applyNumberFormat="1" applyFont="1" applyFill="1" applyBorder="1" applyAlignment="1">
      <alignment horizontal="center" vertical="center"/>
    </xf>
    <xf numFmtId="0" fontId="10" fillId="2" borderId="116" xfId="2" applyNumberFormat="1" applyFont="1" applyFill="1" applyBorder="1" applyAlignment="1">
      <alignment horizontal="center" vertical="center"/>
    </xf>
    <xf numFmtId="0" fontId="10" fillId="2" borderId="13" xfId="2" applyNumberFormat="1" applyFont="1" applyFill="1" applyBorder="1" applyAlignment="1">
      <alignment horizontal="center" vertical="center"/>
    </xf>
    <xf numFmtId="49" fontId="13" fillId="2" borderId="74" xfId="2" applyNumberFormat="1" applyFont="1" applyFill="1" applyBorder="1" applyAlignment="1">
      <alignment horizontal="center" vertical="center" wrapText="1"/>
    </xf>
    <xf numFmtId="0" fontId="10" fillId="2" borderId="136" xfId="2" applyNumberFormat="1" applyFont="1" applyFill="1" applyBorder="1" applyAlignment="1">
      <alignment horizontal="center" vertical="center"/>
    </xf>
    <xf numFmtId="0" fontId="10" fillId="2" borderId="73" xfId="2" applyNumberFormat="1" applyFont="1" applyFill="1" applyBorder="1" applyAlignment="1">
      <alignment horizontal="center" vertical="center"/>
    </xf>
    <xf numFmtId="0" fontId="11" fillId="3" borderId="66" xfId="2" applyNumberFormat="1" applyFont="1" applyFill="1" applyBorder="1" applyAlignment="1">
      <alignment horizontal="center" vertical="center"/>
    </xf>
    <xf numFmtId="0" fontId="10" fillId="2" borderId="118" xfId="2" applyNumberFormat="1" applyFont="1" applyFill="1" applyBorder="1" applyAlignment="1">
      <alignment horizontal="center" vertical="center"/>
    </xf>
    <xf numFmtId="0" fontId="10" fillId="2" borderId="112" xfId="2" applyNumberFormat="1" applyFont="1" applyFill="1" applyBorder="1" applyAlignment="1">
      <alignment horizontal="center" vertical="center"/>
    </xf>
    <xf numFmtId="49" fontId="12" fillId="2" borderId="48" xfId="2" applyNumberFormat="1" applyFont="1" applyFill="1" applyBorder="1" applyAlignment="1">
      <alignment horizontal="left" vertical="center"/>
    </xf>
    <xf numFmtId="0" fontId="12" fillId="2" borderId="4" xfId="2" applyNumberFormat="1" applyFont="1" applyFill="1" applyBorder="1" applyAlignment="1">
      <alignment horizontal="left" vertical="center"/>
    </xf>
    <xf numFmtId="0" fontId="12" fillId="2" borderId="45" xfId="2" applyNumberFormat="1" applyFont="1" applyFill="1" applyBorder="1" applyAlignment="1">
      <alignment horizontal="left" vertical="center"/>
    </xf>
    <xf numFmtId="0" fontId="12" fillId="2" borderId="49" xfId="2" applyNumberFormat="1" applyFont="1" applyFill="1" applyBorder="1" applyAlignment="1">
      <alignment horizontal="left" vertical="center"/>
    </xf>
    <xf numFmtId="0" fontId="12" fillId="2" borderId="45" xfId="2" applyFont="1" applyFill="1" applyBorder="1" applyAlignment="1"/>
    <xf numFmtId="0" fontId="12" fillId="2" borderId="4" xfId="2" applyNumberFormat="1" applyFont="1" applyFill="1" applyBorder="1" applyAlignment="1">
      <alignment vertical="center"/>
    </xf>
    <xf numFmtId="0" fontId="12" fillId="2" borderId="51" xfId="2" applyNumberFormat="1" applyFont="1" applyFill="1" applyBorder="1" applyAlignment="1">
      <alignment vertical="center"/>
    </xf>
    <xf numFmtId="49" fontId="12" fillId="2" borderId="50" xfId="2" applyNumberFormat="1" applyFont="1" applyFill="1" applyBorder="1" applyAlignment="1">
      <alignment horizontal="left" vertical="center"/>
    </xf>
    <xf numFmtId="0" fontId="12" fillId="2" borderId="4" xfId="2" applyFont="1" applyFill="1" applyBorder="1" applyAlignment="1"/>
    <xf numFmtId="0" fontId="12" fillId="2" borderId="51" xfId="2" applyNumberFormat="1" applyFont="1" applyFill="1" applyBorder="1" applyAlignment="1">
      <alignment horizontal="left" vertical="center"/>
    </xf>
    <xf numFmtId="49" fontId="12" fillId="2" borderId="42" xfId="2" applyNumberFormat="1" applyFont="1" applyFill="1" applyBorder="1" applyAlignment="1">
      <alignment horizontal="left" vertical="center"/>
    </xf>
    <xf numFmtId="0" fontId="12" fillId="2" borderId="43" xfId="2" applyNumberFormat="1" applyFont="1" applyFill="1" applyBorder="1" applyAlignment="1">
      <alignment horizontal="left" vertical="center"/>
    </xf>
    <xf numFmtId="0" fontId="12" fillId="2" borderId="44" xfId="2" applyNumberFormat="1" applyFont="1" applyFill="1" applyBorder="1" applyAlignment="1">
      <alignment horizontal="left" vertical="center"/>
    </xf>
    <xf numFmtId="0" fontId="12" fillId="2" borderId="42" xfId="2" applyNumberFormat="1" applyFont="1" applyFill="1" applyBorder="1" applyAlignment="1">
      <alignment horizontal="left" vertical="center"/>
    </xf>
    <xf numFmtId="0" fontId="12" fillId="2" borderId="43" xfId="2" applyFont="1" applyFill="1" applyBorder="1" applyAlignment="1"/>
    <xf numFmtId="0" fontId="5" fillId="2" borderId="4" xfId="2" applyNumberFormat="1" applyFont="1" applyFill="1" applyBorder="1" applyAlignment="1">
      <alignment horizontal="left" vertical="center"/>
    </xf>
    <xf numFmtId="0" fontId="5" fillId="2" borderId="4" xfId="2" applyNumberFormat="1" applyFont="1" applyFill="1" applyBorder="1" applyAlignment="1">
      <alignment horizontal="center" vertical="center"/>
    </xf>
    <xf numFmtId="0" fontId="5" fillId="2" borderId="4" xfId="2" applyNumberFormat="1" applyFont="1" applyFill="1" applyBorder="1" applyAlignment="1">
      <alignment horizontal="center" wrapText="1"/>
    </xf>
    <xf numFmtId="49" fontId="2" fillId="0" borderId="139" xfId="2" applyNumberFormat="1" applyFont="1" applyFill="1" applyBorder="1" applyAlignment="1">
      <alignment horizontal="center" vertical="center"/>
    </xf>
    <xf numFmtId="49" fontId="2" fillId="0" borderId="140" xfId="2" applyNumberFormat="1" applyFont="1" applyFill="1" applyBorder="1" applyAlignment="1">
      <alignment horizontal="center" vertical="center"/>
    </xf>
    <xf numFmtId="49" fontId="2" fillId="0" borderId="141" xfId="2" applyNumberFormat="1" applyFont="1" applyFill="1" applyBorder="1" applyAlignment="1">
      <alignment horizontal="center" vertical="center"/>
    </xf>
    <xf numFmtId="49" fontId="2" fillId="0" borderId="142" xfId="2" applyNumberFormat="1" applyFont="1" applyFill="1" applyBorder="1" applyAlignment="1">
      <alignment horizontal="center" vertical="center"/>
    </xf>
    <xf numFmtId="0" fontId="5" fillId="2" borderId="4" xfId="2" applyNumberFormat="1" applyFont="1" applyFill="1" applyBorder="1" applyAlignment="1">
      <alignment vertical="center"/>
    </xf>
    <xf numFmtId="49" fontId="13" fillId="2" borderId="154" xfId="2" applyNumberFormat="1" applyFont="1" applyFill="1" applyBorder="1" applyAlignment="1">
      <alignment horizontal="center" vertical="center" wrapText="1"/>
    </xf>
    <xf numFmtId="0" fontId="10" fillId="2" borderId="155" xfId="2" applyNumberFormat="1" applyFont="1" applyFill="1" applyBorder="1" applyAlignment="1">
      <alignment horizontal="center" vertical="center"/>
    </xf>
    <xf numFmtId="0" fontId="10" fillId="2" borderId="86" xfId="2" applyNumberFormat="1" applyFont="1" applyFill="1" applyBorder="1" applyAlignment="1">
      <alignment horizontal="center" vertical="center"/>
    </xf>
    <xf numFmtId="0" fontId="11" fillId="3" borderId="70" xfId="2" applyNumberFormat="1" applyFont="1" applyFill="1" applyBorder="1" applyAlignment="1">
      <alignment horizontal="center" vertical="center"/>
    </xf>
    <xf numFmtId="0" fontId="10" fillId="2" borderId="117" xfId="2" applyNumberFormat="1" applyFont="1" applyFill="1" applyBorder="1" applyAlignment="1">
      <alignment horizontal="center" vertical="center"/>
    </xf>
    <xf numFmtId="0" fontId="12" fillId="2" borderId="49" xfId="2" applyFont="1" applyFill="1" applyBorder="1" applyAlignment="1"/>
    <xf numFmtId="49" fontId="12" fillId="2" borderId="4" xfId="2" applyNumberFormat="1" applyFont="1" applyFill="1" applyBorder="1" applyAlignment="1">
      <alignment horizontal="left" vertical="center"/>
    </xf>
    <xf numFmtId="0" fontId="12" fillId="2" borderId="51" xfId="2" applyFont="1" applyFill="1" applyBorder="1" applyAlignment="1"/>
    <xf numFmtId="0" fontId="12" fillId="2" borderId="44" xfId="2" applyFont="1" applyFill="1" applyBorder="1" applyAlignment="1"/>
    <xf numFmtId="0" fontId="2" fillId="0" borderId="55" xfId="2" applyNumberFormat="1" applyFont="1" applyFill="1" applyBorder="1" applyAlignment="1">
      <alignment horizontal="center" vertical="center"/>
    </xf>
    <xf numFmtId="0" fontId="2" fillId="0" borderId="139" xfId="2" applyNumberFormat="1" applyFont="1" applyFill="1" applyBorder="1" applyAlignment="1">
      <alignment horizontal="center" vertical="center"/>
    </xf>
    <xf numFmtId="0" fontId="2" fillId="0" borderId="140" xfId="2" applyNumberFormat="1" applyFont="1" applyFill="1" applyBorder="1" applyAlignment="1">
      <alignment horizontal="center" vertical="center"/>
    </xf>
    <xf numFmtId="0" fontId="2" fillId="0" borderId="141" xfId="2" applyNumberFormat="1" applyFont="1" applyFill="1" applyBorder="1" applyAlignment="1">
      <alignment horizontal="center" vertical="center"/>
    </xf>
    <xf numFmtId="0" fontId="2" fillId="0" borderId="142" xfId="2" applyNumberFormat="1" applyFont="1" applyFill="1" applyBorder="1" applyAlignment="1">
      <alignment horizontal="center" vertical="center"/>
    </xf>
    <xf numFmtId="0" fontId="5" fillId="0" borderId="30" xfId="2" applyNumberFormat="1" applyFont="1" applyFill="1" applyBorder="1" applyAlignment="1">
      <alignment horizontal="center" vertical="center"/>
    </xf>
    <xf numFmtId="0" fontId="5" fillId="0" borderId="31" xfId="2" applyNumberFormat="1" applyFont="1" applyFill="1" applyBorder="1" applyAlignment="1">
      <alignment horizontal="center" vertical="center"/>
    </xf>
    <xf numFmtId="0" fontId="5" fillId="0" borderId="129" xfId="2" applyNumberFormat="1" applyFont="1" applyFill="1" applyBorder="1" applyAlignment="1">
      <alignment horizontal="center" vertical="center" wrapText="1"/>
    </xf>
    <xf numFmtId="0" fontId="5" fillId="0" borderId="9" xfId="2" applyNumberFormat="1" applyFont="1" applyFill="1" applyBorder="1" applyAlignment="1">
      <alignment horizontal="center" vertical="center"/>
    </xf>
    <xf numFmtId="0" fontId="5" fillId="0" borderId="10" xfId="2" applyNumberFormat="1" applyFont="1" applyFill="1" applyBorder="1" applyAlignment="1">
      <alignment horizontal="center" vertical="center"/>
    </xf>
    <xf numFmtId="0" fontId="5" fillId="0" borderId="75" xfId="2" applyNumberFormat="1" applyFont="1" applyFill="1" applyBorder="1" applyAlignment="1">
      <alignment horizontal="center" vertical="center" wrapText="1"/>
    </xf>
    <xf numFmtId="0" fontId="5" fillId="0" borderId="39" xfId="2" applyNumberFormat="1" applyFont="1" applyFill="1" applyBorder="1" applyAlignment="1">
      <alignment horizontal="center" vertical="center"/>
    </xf>
    <xf numFmtId="0" fontId="5" fillId="0" borderId="40" xfId="2" applyNumberFormat="1" applyFont="1" applyFill="1" applyBorder="1" applyAlignment="1">
      <alignment horizontal="center" vertical="center"/>
    </xf>
    <xf numFmtId="0" fontId="5" fillId="0" borderId="137" xfId="2" applyNumberFormat="1" applyFont="1" applyFill="1" applyBorder="1" applyAlignment="1">
      <alignment horizontal="center" vertical="center" wrapText="1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76" xfId="2" applyNumberFormat="1" applyFont="1" applyFill="1" applyBorder="1" applyAlignment="1">
      <alignment horizontal="center" vertical="center" wrapText="1"/>
    </xf>
    <xf numFmtId="0" fontId="5" fillId="0" borderId="163" xfId="0" applyNumberFormat="1" applyFont="1" applyFill="1" applyBorder="1" applyAlignment="1">
      <alignment horizontal="center" vertical="center"/>
    </xf>
    <xf numFmtId="0" fontId="5" fillId="0" borderId="164" xfId="0" applyNumberFormat="1" applyFont="1" applyFill="1" applyBorder="1" applyAlignment="1">
      <alignment horizontal="center" vertical="center"/>
    </xf>
    <xf numFmtId="0" fontId="5" fillId="0" borderId="165" xfId="0" applyNumberFormat="1" applyFont="1" applyFill="1" applyBorder="1" applyAlignment="1">
      <alignment horizontal="center" vertical="center"/>
    </xf>
    <xf numFmtId="0" fontId="5" fillId="0" borderId="166" xfId="0" applyNumberFormat="1" applyFont="1" applyFill="1" applyBorder="1" applyAlignment="1">
      <alignment horizontal="center" vertical="center" wrapText="1"/>
    </xf>
    <xf numFmtId="0" fontId="5" fillId="0" borderId="164" xfId="0" applyNumberFormat="1" applyFont="1" applyFill="1" applyBorder="1" applyAlignment="1">
      <alignment horizontal="center" vertical="center" wrapText="1"/>
    </xf>
    <xf numFmtId="0" fontId="5" fillId="0" borderId="167" xfId="0" applyNumberFormat="1" applyFont="1" applyFill="1" applyBorder="1" applyAlignment="1">
      <alignment horizontal="center" vertical="center" wrapText="1"/>
    </xf>
    <xf numFmtId="0" fontId="5" fillId="0" borderId="168" xfId="0" applyNumberFormat="1" applyFont="1" applyFill="1" applyBorder="1" applyAlignment="1">
      <alignment horizontal="center" vertical="center"/>
    </xf>
    <xf numFmtId="0" fontId="5" fillId="0" borderId="140" xfId="0" applyNumberFormat="1" applyFont="1" applyFill="1" applyBorder="1" applyAlignment="1">
      <alignment horizontal="center" vertical="center"/>
    </xf>
    <xf numFmtId="0" fontId="5" fillId="0" borderId="141" xfId="0" applyNumberFormat="1" applyFont="1" applyFill="1" applyBorder="1" applyAlignment="1">
      <alignment horizontal="center" vertical="center"/>
    </xf>
    <xf numFmtId="0" fontId="5" fillId="0" borderId="169" xfId="0" applyNumberFormat="1" applyFont="1" applyFill="1" applyBorder="1" applyAlignment="1">
      <alignment horizontal="center" vertical="center" wrapText="1"/>
    </xf>
    <xf numFmtId="0" fontId="5" fillId="0" borderId="140" xfId="0" applyNumberFormat="1" applyFont="1" applyFill="1" applyBorder="1" applyAlignment="1">
      <alignment horizontal="center" vertical="center" wrapText="1"/>
    </xf>
    <xf numFmtId="0" fontId="5" fillId="0" borderId="170" xfId="0" applyNumberFormat="1" applyFont="1" applyFill="1" applyBorder="1" applyAlignment="1">
      <alignment horizontal="center" vertical="center" wrapText="1"/>
    </xf>
    <xf numFmtId="0" fontId="5" fillId="0" borderId="171" xfId="0" applyNumberFormat="1" applyFont="1" applyFill="1" applyBorder="1" applyAlignment="1">
      <alignment horizontal="center" vertical="center"/>
    </xf>
    <xf numFmtId="0" fontId="5" fillId="0" borderId="172" xfId="0" applyNumberFormat="1" applyFont="1" applyFill="1" applyBorder="1" applyAlignment="1">
      <alignment horizontal="center" vertical="center" wrapText="1"/>
    </xf>
    <xf numFmtId="0" fontId="5" fillId="0" borderId="150" xfId="0" applyNumberFormat="1" applyFont="1" applyFill="1" applyBorder="1" applyAlignment="1">
      <alignment horizontal="center" vertical="center" wrapText="1"/>
    </xf>
    <xf numFmtId="0" fontId="5" fillId="0" borderId="173" xfId="0" applyNumberFormat="1" applyFont="1" applyFill="1" applyBorder="1" applyAlignment="1">
      <alignment horizontal="center" vertical="center" wrapText="1"/>
    </xf>
    <xf numFmtId="0" fontId="5" fillId="0" borderId="175" xfId="0" applyNumberFormat="1" applyFont="1" applyFill="1" applyBorder="1" applyAlignment="1">
      <alignment horizontal="center" vertical="center" textRotation="90" wrapText="1"/>
    </xf>
    <xf numFmtId="49" fontId="2" fillId="0" borderId="147" xfId="2" applyNumberFormat="1" applyFont="1" applyFill="1" applyBorder="1" applyAlignment="1">
      <alignment horizontal="center" vertical="center"/>
    </xf>
    <xf numFmtId="0" fontId="5" fillId="0" borderId="134" xfId="0" applyNumberFormat="1" applyFont="1" applyFill="1" applyBorder="1" applyAlignment="1">
      <alignment horizontal="center" vertical="center" textRotation="90"/>
    </xf>
    <xf numFmtId="49" fontId="2" fillId="0" borderId="115" xfId="0" quotePrefix="1" applyNumberFormat="1" applyFont="1" applyFill="1" applyBorder="1" applyAlignment="1">
      <alignment horizontal="center" vertical="center" wrapText="1"/>
    </xf>
    <xf numFmtId="49" fontId="2" fillId="0" borderId="116" xfId="0" applyNumberFormat="1" applyFont="1" applyFill="1" applyBorder="1" applyAlignment="1">
      <alignment horizontal="center" vertical="center" wrapText="1"/>
    </xf>
    <xf numFmtId="49" fontId="2" fillId="0" borderId="117" xfId="0" applyNumberFormat="1" applyFont="1" applyFill="1" applyBorder="1" applyAlignment="1">
      <alignment horizontal="center" vertical="center" wrapText="1"/>
    </xf>
    <xf numFmtId="49" fontId="2" fillId="0" borderId="115" xfId="0" applyNumberFormat="1" applyFont="1" applyFill="1" applyBorder="1" applyAlignment="1">
      <alignment horizontal="center" vertical="center" wrapText="1"/>
    </xf>
    <xf numFmtId="49" fontId="2" fillId="0" borderId="129" xfId="0" applyNumberFormat="1" applyFont="1" applyFill="1" applyBorder="1" applyAlignment="1">
      <alignment horizontal="center" vertical="center" wrapText="1"/>
    </xf>
    <xf numFmtId="49" fontId="2" fillId="0" borderId="75" xfId="0" applyNumberFormat="1" applyFont="1" applyFill="1" applyBorder="1" applyAlignment="1">
      <alignment horizontal="center" vertical="center" wrapText="1"/>
    </xf>
    <xf numFmtId="49" fontId="2" fillId="0" borderId="76" xfId="0" applyNumberFormat="1" applyFont="1" applyFill="1" applyBorder="1" applyAlignment="1">
      <alignment horizontal="center" vertical="center" wrapText="1"/>
    </xf>
    <xf numFmtId="49" fontId="2" fillId="0" borderId="119" xfId="0" applyNumberFormat="1" applyFont="1" applyFill="1" applyBorder="1" applyAlignment="1">
      <alignment horizontal="center" vertical="center" wrapText="1"/>
    </xf>
    <xf numFmtId="0" fontId="2" fillId="0" borderId="174" xfId="0" applyNumberFormat="1" applyFont="1" applyFill="1" applyBorder="1" applyAlignment="1">
      <alignment horizontal="center" vertical="center" wrapText="1"/>
    </xf>
    <xf numFmtId="0" fontId="2" fillId="0" borderId="44" xfId="0" applyNumberFormat="1" applyFont="1" applyFill="1" applyBorder="1" applyAlignment="1">
      <alignment horizontal="center" vertical="center" wrapText="1"/>
    </xf>
    <xf numFmtId="49" fontId="2" fillId="0" borderId="129" xfId="2" applyNumberFormat="1" applyFont="1" applyFill="1" applyBorder="1" applyAlignment="1">
      <alignment horizontal="center" vertical="center" wrapText="1"/>
    </xf>
    <xf numFmtId="49" fontId="2" fillId="0" borderId="75" xfId="2" applyNumberFormat="1" applyFont="1" applyFill="1" applyBorder="1" applyAlignment="1">
      <alignment horizontal="center" vertical="center" wrapText="1"/>
    </xf>
    <xf numFmtId="49" fontId="2" fillId="0" borderId="76" xfId="2" applyNumberFormat="1" applyFont="1" applyFill="1" applyBorder="1" applyAlignment="1">
      <alignment horizontal="center" vertical="center" wrapText="1"/>
    </xf>
    <xf numFmtId="49" fontId="2" fillId="0" borderId="137" xfId="2" applyNumberFormat="1" applyFont="1" applyFill="1" applyBorder="1" applyAlignment="1">
      <alignment horizontal="center" vertical="center" wrapText="1"/>
    </xf>
    <xf numFmtId="49" fontId="2" fillId="0" borderId="119" xfId="2" applyNumberFormat="1" applyFont="1" applyFill="1" applyBorder="1" applyAlignment="1">
      <alignment horizontal="center" vertical="center" wrapText="1"/>
    </xf>
    <xf numFmtId="49" fontId="2" fillId="0" borderId="116" xfId="2" applyNumberFormat="1" applyFont="1" applyFill="1" applyBorder="1" applyAlignment="1">
      <alignment horizontal="center" vertical="center" wrapText="1"/>
    </xf>
    <xf numFmtId="49" fontId="2" fillId="0" borderId="117" xfId="2" applyNumberFormat="1" applyFont="1" applyFill="1" applyBorder="1" applyAlignment="1">
      <alignment horizontal="center" vertical="center" wrapText="1"/>
    </xf>
    <xf numFmtId="0" fontId="2" fillId="0" borderId="52" xfId="0" applyNumberFormat="1" applyFont="1" applyFill="1" applyBorder="1" applyAlignment="1">
      <alignment horizontal="center" vertical="center" wrapText="1"/>
    </xf>
    <xf numFmtId="17" fontId="2" fillId="0" borderId="129" xfId="0" quotePrefix="1" applyNumberFormat="1" applyFont="1" applyFill="1" applyBorder="1" applyAlignment="1">
      <alignment horizontal="center" vertical="center" wrapText="1"/>
    </xf>
    <xf numFmtId="0" fontId="2" fillId="0" borderId="75" xfId="0" applyNumberFormat="1" applyFont="1" applyFill="1" applyBorder="1" applyAlignment="1">
      <alignment horizontal="center" vertical="center" wrapText="1"/>
    </xf>
    <xf numFmtId="0" fontId="2" fillId="0" borderId="76" xfId="0" applyNumberFormat="1" applyFont="1" applyFill="1" applyBorder="1" applyAlignment="1">
      <alignment horizontal="center" vertical="center" wrapText="1"/>
    </xf>
    <xf numFmtId="0" fontId="2" fillId="0" borderId="129" xfId="0" applyNumberFormat="1" applyFont="1" applyFill="1" applyBorder="1" applyAlignment="1">
      <alignment horizontal="center" vertical="center" wrapText="1"/>
    </xf>
    <xf numFmtId="17" fontId="2" fillId="0" borderId="75" xfId="0" quotePrefix="1" applyNumberFormat="1" applyFont="1" applyFill="1" applyBorder="1" applyAlignment="1">
      <alignment horizontal="center" vertical="center" wrapText="1"/>
    </xf>
    <xf numFmtId="0" fontId="2" fillId="0" borderId="137" xfId="0" quotePrefix="1" applyNumberFormat="1" applyFont="1" applyFill="1" applyBorder="1" applyAlignment="1">
      <alignment horizontal="center" vertical="center" wrapText="1"/>
    </xf>
    <xf numFmtId="49" fontId="2" fillId="0" borderId="129" xfId="0" quotePrefix="1" applyNumberFormat="1" applyFont="1" applyFill="1" applyBorder="1" applyAlignment="1">
      <alignment horizontal="center" vertical="center" wrapText="1"/>
    </xf>
    <xf numFmtId="49" fontId="2" fillId="0" borderId="75" xfId="0" quotePrefix="1" applyNumberFormat="1" applyFont="1" applyFill="1" applyBorder="1" applyAlignment="1">
      <alignment horizontal="center" vertical="center" wrapText="1"/>
    </xf>
    <xf numFmtId="49" fontId="2" fillId="0" borderId="76" xfId="0" quotePrefix="1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/>
    <xf numFmtId="17" fontId="2" fillId="0" borderId="76" xfId="0" quotePrefix="1" applyNumberFormat="1" applyFont="1" applyFill="1" applyBorder="1" applyAlignment="1">
      <alignment horizontal="center" vertical="center" wrapText="1"/>
    </xf>
    <xf numFmtId="49" fontId="2" fillId="0" borderId="137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Alignment="1"/>
    <xf numFmtId="49" fontId="2" fillId="0" borderId="115" xfId="2" quotePrefix="1" applyNumberFormat="1" applyFont="1" applyFill="1" applyBorder="1" applyAlignment="1">
      <alignment horizontal="center" vertical="center" wrapText="1"/>
    </xf>
    <xf numFmtId="0" fontId="5" fillId="4" borderId="4" xfId="2" applyNumberFormat="1" applyFont="1" applyFill="1" applyBorder="1" applyAlignment="1"/>
    <xf numFmtId="0" fontId="2" fillId="0" borderId="129" xfId="0" quotePrefix="1" applyNumberFormat="1" applyFont="1" applyFill="1" applyBorder="1" applyAlignment="1">
      <alignment horizontal="center" vertical="center" wrapText="1"/>
    </xf>
    <xf numFmtId="49" fontId="2" fillId="0" borderId="117" xfId="0" quotePrefix="1" applyNumberFormat="1" applyFont="1" applyFill="1" applyBorder="1" applyAlignment="1">
      <alignment horizontal="center" vertical="center" wrapText="1"/>
    </xf>
    <xf numFmtId="0" fontId="0" fillId="4" borderId="0" xfId="0" applyNumberFormat="1" applyFont="1" applyFill="1" applyAlignment="1"/>
    <xf numFmtId="49" fontId="2" fillId="0" borderId="116" xfId="0" quotePrefix="1" applyNumberFormat="1" applyFont="1" applyFill="1" applyBorder="1" applyAlignment="1">
      <alignment horizontal="center" vertical="center" wrapText="1"/>
    </xf>
    <xf numFmtId="0" fontId="2" fillId="0" borderId="75" xfId="0" quotePrefix="1" applyNumberFormat="1" applyFont="1" applyFill="1" applyBorder="1" applyAlignment="1">
      <alignment horizontal="center" vertical="center" wrapText="1"/>
    </xf>
    <xf numFmtId="17" fontId="2" fillId="0" borderId="137" xfId="0" quotePrefix="1" applyNumberFormat="1" applyFont="1" applyFill="1" applyBorder="1" applyAlignment="1">
      <alignment horizontal="center" vertical="center" wrapText="1"/>
    </xf>
    <xf numFmtId="49" fontId="13" fillId="2" borderId="47" xfId="0" applyNumberFormat="1" applyFont="1" applyFill="1" applyBorder="1" applyAlignment="1">
      <alignment horizontal="center" vertical="center" wrapText="1"/>
    </xf>
    <xf numFmtId="49" fontId="13" fillId="2" borderId="177" xfId="0" applyNumberFormat="1" applyFont="1" applyFill="1" applyBorder="1" applyAlignment="1">
      <alignment horizontal="center" vertical="center" wrapText="1"/>
    </xf>
    <xf numFmtId="0" fontId="11" fillId="3" borderId="89" xfId="0" applyNumberFormat="1" applyFont="1" applyFill="1" applyBorder="1" applyAlignment="1">
      <alignment horizontal="center" vertical="center"/>
    </xf>
    <xf numFmtId="0" fontId="10" fillId="2" borderId="178" xfId="0" applyNumberFormat="1" applyFont="1" applyFill="1" applyBorder="1" applyAlignment="1">
      <alignment horizontal="center" vertical="center"/>
    </xf>
    <xf numFmtId="49" fontId="13" fillId="2" borderId="179" xfId="0" applyNumberFormat="1" applyFont="1" applyFill="1" applyBorder="1" applyAlignment="1">
      <alignment horizontal="center" vertical="center" wrapText="1"/>
    </xf>
    <xf numFmtId="0" fontId="10" fillId="2" borderId="180" xfId="0" applyNumberFormat="1" applyFont="1" applyFill="1" applyBorder="1" applyAlignment="1">
      <alignment horizontal="center" vertical="center"/>
    </xf>
    <xf numFmtId="0" fontId="10" fillId="2" borderId="16" xfId="0" applyNumberFormat="1" applyFont="1" applyFill="1" applyBorder="1" applyAlignment="1">
      <alignment horizontal="center" vertical="center"/>
    </xf>
    <xf numFmtId="49" fontId="13" fillId="2" borderId="181" xfId="0" applyNumberFormat="1" applyFont="1" applyFill="1" applyBorder="1" applyAlignment="1">
      <alignment horizontal="center" vertical="center" wrapText="1"/>
    </xf>
    <xf numFmtId="0" fontId="10" fillId="2" borderId="182" xfId="0" applyNumberFormat="1" applyFont="1" applyFill="1" applyBorder="1" applyAlignment="1">
      <alignment horizontal="center" vertical="center"/>
    </xf>
    <xf numFmtId="0" fontId="10" fillId="2" borderId="183" xfId="0" applyNumberFormat="1" applyFont="1" applyFill="1" applyBorder="1" applyAlignment="1">
      <alignment horizontal="center" vertical="center"/>
    </xf>
    <xf numFmtId="0" fontId="11" fillId="3" borderId="184" xfId="0" applyNumberFormat="1" applyFont="1" applyFill="1" applyBorder="1" applyAlignment="1">
      <alignment horizontal="center" vertical="center"/>
    </xf>
    <xf numFmtId="49" fontId="13" fillId="2" borderId="185" xfId="0" applyNumberFormat="1" applyFont="1" applyFill="1" applyBorder="1" applyAlignment="1">
      <alignment horizontal="center" vertical="center" wrapText="1"/>
    </xf>
    <xf numFmtId="0" fontId="10" fillId="2" borderId="186" xfId="0" applyNumberFormat="1" applyFont="1" applyFill="1" applyBorder="1" applyAlignment="1">
      <alignment horizontal="center" vertical="center"/>
    </xf>
    <xf numFmtId="0" fontId="10" fillId="2" borderId="187" xfId="0" applyNumberFormat="1" applyFont="1" applyFill="1" applyBorder="1" applyAlignment="1">
      <alignment horizontal="center" vertical="center"/>
    </xf>
    <xf numFmtId="0" fontId="10" fillId="2" borderId="188" xfId="0" applyNumberFormat="1" applyFont="1" applyFill="1" applyBorder="1" applyAlignment="1">
      <alignment horizontal="center" vertical="center"/>
    </xf>
    <xf numFmtId="49" fontId="2" fillId="0" borderId="137" xfId="0" quotePrefix="1" applyNumberFormat="1" applyFont="1" applyFill="1" applyBorder="1" applyAlignment="1">
      <alignment horizontal="center" vertical="center" wrapText="1"/>
    </xf>
    <xf numFmtId="49" fontId="2" fillId="0" borderId="137" xfId="2" quotePrefix="1" applyNumberFormat="1" applyFont="1" applyFill="1" applyBorder="1" applyAlignment="1">
      <alignment horizontal="center" vertical="center" wrapText="1"/>
    </xf>
    <xf numFmtId="49" fontId="2" fillId="0" borderId="76" xfId="2" quotePrefix="1" applyNumberFormat="1" applyFont="1" applyFill="1" applyBorder="1" applyAlignment="1">
      <alignment horizontal="center" vertical="center" wrapText="1"/>
    </xf>
    <xf numFmtId="0" fontId="10" fillId="2" borderId="16" xfId="2" applyNumberFormat="1" applyFont="1" applyFill="1" applyBorder="1" applyAlignment="1">
      <alignment horizontal="center" vertical="center"/>
    </xf>
    <xf numFmtId="0" fontId="2" fillId="0" borderId="76" xfId="0" quotePrefix="1" applyNumberFormat="1" applyFont="1" applyFill="1" applyBorder="1" applyAlignment="1">
      <alignment horizontal="center" vertical="center" wrapText="1"/>
    </xf>
    <xf numFmtId="0" fontId="2" fillId="0" borderId="116" xfId="0" quotePrefix="1" applyNumberFormat="1" applyFont="1" applyFill="1" applyBorder="1" applyAlignment="1">
      <alignment horizontal="center" vertical="center" wrapText="1"/>
    </xf>
    <xf numFmtId="49" fontId="2" fillId="0" borderId="149" xfId="0" applyNumberFormat="1" applyFont="1" applyFill="1" applyBorder="1" applyAlignment="1">
      <alignment horizontal="center" vertical="center" wrapText="1"/>
    </xf>
    <xf numFmtId="49" fontId="2" fillId="0" borderId="75" xfId="2" quotePrefix="1" applyNumberFormat="1" applyFont="1" applyFill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/>
    </xf>
    <xf numFmtId="1" fontId="16" fillId="0" borderId="15" xfId="0" applyNumberFormat="1" applyFont="1" applyFill="1" applyBorder="1" applyAlignment="1">
      <alignment horizontal="center" vertical="center"/>
    </xf>
    <xf numFmtId="0" fontId="16" fillId="0" borderId="41" xfId="0" applyNumberFormat="1" applyFont="1" applyFill="1" applyBorder="1" applyAlignment="1">
      <alignment horizontal="center" vertical="center"/>
    </xf>
    <xf numFmtId="0" fontId="17" fillId="0" borderId="65" xfId="4" applyFont="1" applyFill="1" applyBorder="1" applyAlignment="1">
      <alignment horizontal="center" vertical="center"/>
    </xf>
    <xf numFmtId="0" fontId="16" fillId="0" borderId="73" xfId="0" applyNumberFormat="1" applyFont="1" applyFill="1" applyBorder="1" applyAlignment="1">
      <alignment horizontal="center" vertical="center" wrapText="1"/>
    </xf>
    <xf numFmtId="0" fontId="16" fillId="0" borderId="66" xfId="0" applyNumberFormat="1" applyFont="1" applyFill="1" applyBorder="1" applyAlignment="1">
      <alignment horizontal="center" vertical="center" wrapText="1"/>
    </xf>
    <xf numFmtId="49" fontId="16" fillId="0" borderId="39" xfId="0" applyNumberFormat="1" applyFont="1" applyFill="1" applyBorder="1" applyAlignment="1">
      <alignment horizontal="center" vertical="center"/>
    </xf>
    <xf numFmtId="49" fontId="16" fillId="0" borderId="40" xfId="0" applyNumberFormat="1" applyFont="1" applyFill="1" applyBorder="1" applyAlignment="1">
      <alignment horizontal="center" vertical="center"/>
    </xf>
    <xf numFmtId="1" fontId="16" fillId="0" borderId="40" xfId="0" applyNumberFormat="1" applyFont="1" applyFill="1" applyBorder="1" applyAlignment="1">
      <alignment horizontal="center" vertical="center"/>
    </xf>
    <xf numFmtId="0" fontId="16" fillId="0" borderId="125" xfId="0" applyNumberFormat="1" applyFont="1" applyFill="1" applyBorder="1" applyAlignment="1">
      <alignment horizontal="center" vertical="center"/>
    </xf>
    <xf numFmtId="0" fontId="16" fillId="0" borderId="126" xfId="0" applyNumberFormat="1" applyFont="1" applyFill="1" applyBorder="1" applyAlignment="1">
      <alignment horizontal="center" vertical="center" wrapText="1"/>
    </xf>
    <xf numFmtId="0" fontId="16" fillId="0" borderId="40" xfId="0" applyNumberFormat="1" applyFont="1" applyFill="1" applyBorder="1" applyAlignment="1">
      <alignment horizontal="center" vertical="center" wrapText="1"/>
    </xf>
    <xf numFmtId="0" fontId="16" fillId="0" borderId="120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/>
    </xf>
    <xf numFmtId="0" fontId="5" fillId="0" borderId="106" xfId="0" applyNumberFormat="1" applyFont="1" applyFill="1" applyBorder="1" applyAlignment="1">
      <alignment vertical="center" textRotation="90"/>
    </xf>
    <xf numFmtId="49" fontId="5" fillId="0" borderId="190" xfId="0" applyNumberFormat="1" applyFont="1" applyFill="1" applyBorder="1" applyAlignment="1">
      <alignment vertical="center" textRotation="90"/>
    </xf>
    <xf numFmtId="0" fontId="9" fillId="0" borderId="67" xfId="4" applyNumberFormat="1" applyFont="1" applyFill="1" applyBorder="1" applyAlignment="1">
      <alignment horizontal="center" vertical="center" wrapText="1"/>
    </xf>
    <xf numFmtId="17" fontId="2" fillId="0" borderId="119" xfId="0" quotePrefix="1" applyNumberFormat="1" applyFont="1" applyFill="1" applyBorder="1" applyAlignment="1">
      <alignment horizontal="center" vertical="center" wrapText="1"/>
    </xf>
    <xf numFmtId="0" fontId="2" fillId="0" borderId="189" xfId="0" applyFont="1" applyFill="1" applyBorder="1" applyAlignment="1">
      <alignment horizontal="center" vertical="center"/>
    </xf>
    <xf numFmtId="49" fontId="2" fillId="0" borderId="191" xfId="0" applyNumberFormat="1" applyFont="1" applyFill="1" applyBorder="1" applyAlignment="1">
      <alignment horizontal="center" vertical="center"/>
    </xf>
    <xf numFmtId="49" fontId="2" fillId="0" borderId="164" xfId="0" applyNumberFormat="1" applyFont="1" applyFill="1" applyBorder="1" applyAlignment="1">
      <alignment horizontal="center" vertical="center"/>
    </xf>
    <xf numFmtId="49" fontId="2" fillId="0" borderId="165" xfId="0" applyNumberFormat="1" applyFont="1" applyFill="1" applyBorder="1" applyAlignment="1">
      <alignment horizontal="center" vertical="center"/>
    </xf>
    <xf numFmtId="49" fontId="2" fillId="0" borderId="192" xfId="0" applyNumberFormat="1" applyFont="1" applyFill="1" applyBorder="1" applyAlignment="1">
      <alignment horizontal="center" vertical="center"/>
    </xf>
    <xf numFmtId="0" fontId="10" fillId="2" borderId="115" xfId="0" applyNumberFormat="1" applyFont="1" applyFill="1" applyBorder="1" applyAlignment="1">
      <alignment horizontal="center" vertical="center"/>
    </xf>
    <xf numFmtId="0" fontId="10" fillId="2" borderId="84" xfId="0" applyNumberFormat="1" applyFont="1" applyFill="1" applyBorder="1" applyAlignment="1">
      <alignment horizontal="center" vertical="center"/>
    </xf>
    <xf numFmtId="49" fontId="5" fillId="0" borderId="127" xfId="0" applyNumberFormat="1" applyFont="1" applyFill="1" applyBorder="1" applyAlignment="1">
      <alignment vertical="center" textRotation="90"/>
    </xf>
    <xf numFmtId="0" fontId="5" fillId="0" borderId="138" xfId="0" applyNumberFormat="1" applyFont="1" applyFill="1" applyBorder="1" applyAlignment="1">
      <alignment vertical="center" textRotation="90"/>
    </xf>
    <xf numFmtId="0" fontId="5" fillId="0" borderId="113" xfId="0" applyNumberFormat="1" applyFont="1" applyFill="1" applyBorder="1" applyAlignment="1">
      <alignment horizontal="center" vertical="center"/>
    </xf>
    <xf numFmtId="0" fontId="5" fillId="0" borderId="132" xfId="0" applyNumberFormat="1" applyFont="1" applyFill="1" applyBorder="1" applyAlignment="1">
      <alignment horizontal="center" vertical="center"/>
    </xf>
    <xf numFmtId="0" fontId="5" fillId="0" borderId="133" xfId="0" applyNumberFormat="1" applyFont="1" applyFill="1" applyBorder="1" applyAlignment="1">
      <alignment horizontal="center" vertical="center"/>
    </xf>
    <xf numFmtId="0" fontId="9" fillId="0" borderId="194" xfId="4" applyNumberFormat="1" applyFont="1" applyFill="1" applyBorder="1" applyAlignment="1">
      <alignment horizontal="center" vertical="center"/>
    </xf>
    <xf numFmtId="0" fontId="5" fillId="0" borderId="195" xfId="0" applyNumberFormat="1" applyFont="1" applyFill="1" applyBorder="1" applyAlignment="1">
      <alignment horizontal="center" vertical="center" wrapText="1"/>
    </xf>
    <xf numFmtId="0" fontId="5" fillId="0" borderId="196" xfId="0" applyNumberFormat="1" applyFont="1" applyFill="1" applyBorder="1" applyAlignment="1">
      <alignment horizontal="center" vertical="center" wrapText="1"/>
    </xf>
    <xf numFmtId="0" fontId="5" fillId="0" borderId="197" xfId="0" applyNumberFormat="1" applyFont="1" applyFill="1" applyBorder="1" applyAlignment="1">
      <alignment horizontal="center" vertical="center"/>
    </xf>
    <xf numFmtId="0" fontId="5" fillId="0" borderId="77" xfId="0" applyNumberFormat="1" applyFont="1" applyFill="1" applyBorder="1" applyAlignment="1">
      <alignment horizontal="center" vertical="center"/>
    </xf>
    <xf numFmtId="0" fontId="5" fillId="0" borderId="198" xfId="0" applyNumberFormat="1" applyFont="1" applyFill="1" applyBorder="1" applyAlignment="1">
      <alignment horizontal="center" vertical="center"/>
    </xf>
    <xf numFmtId="0" fontId="9" fillId="0" borderId="199" xfId="4" applyNumberFormat="1" applyFont="1" applyFill="1" applyBorder="1" applyAlignment="1">
      <alignment horizontal="center" vertical="center"/>
    </xf>
    <xf numFmtId="0" fontId="5" fillId="0" borderId="200" xfId="0" applyNumberFormat="1" applyFont="1" applyFill="1" applyBorder="1" applyAlignment="1">
      <alignment horizontal="center" vertical="center" wrapText="1"/>
    </xf>
    <xf numFmtId="0" fontId="5" fillId="0" borderId="201" xfId="0" applyNumberFormat="1" applyFont="1" applyFill="1" applyBorder="1" applyAlignment="1">
      <alignment horizontal="center" vertical="center" wrapText="1"/>
    </xf>
    <xf numFmtId="0" fontId="13" fillId="0" borderId="17" xfId="0" applyNumberFormat="1" applyFont="1" applyFill="1" applyBorder="1" applyAlignment="1">
      <alignment horizontal="center" vertical="center" wrapText="1"/>
    </xf>
    <xf numFmtId="0" fontId="13" fillId="0" borderId="79" xfId="0" applyNumberFormat="1" applyFont="1" applyFill="1" applyBorder="1" applyAlignment="1">
      <alignment horizontal="center" vertical="center" wrapText="1"/>
    </xf>
    <xf numFmtId="0" fontId="13" fillId="0" borderId="80" xfId="0" applyNumberFormat="1" applyFont="1" applyFill="1" applyBorder="1" applyAlignment="1">
      <alignment horizontal="center" vertical="center" wrapText="1"/>
    </xf>
    <xf numFmtId="0" fontId="13" fillId="0" borderId="77" xfId="0" applyNumberFormat="1" applyFont="1" applyFill="1" applyBorder="1" applyAlignment="1">
      <alignment horizontal="center" vertical="center" wrapText="1"/>
    </xf>
    <xf numFmtId="49" fontId="13" fillId="0" borderId="79" xfId="0" applyNumberFormat="1" applyFont="1" applyFill="1" applyBorder="1" applyAlignment="1">
      <alignment horizontal="center" vertical="center" wrapText="1"/>
    </xf>
    <xf numFmtId="49" fontId="13" fillId="0" borderId="177" xfId="0" applyNumberFormat="1" applyFont="1" applyFill="1" applyBorder="1" applyAlignment="1">
      <alignment horizontal="center" vertical="center" wrapText="1"/>
    </xf>
    <xf numFmtId="0" fontId="13" fillId="0" borderId="57" xfId="0" applyNumberFormat="1" applyFont="1" applyFill="1" applyBorder="1" applyAlignment="1">
      <alignment horizontal="center" vertical="center"/>
    </xf>
    <xf numFmtId="0" fontId="13" fillId="0" borderId="58" xfId="0" applyNumberFormat="1" applyFont="1" applyFill="1" applyBorder="1" applyAlignment="1">
      <alignment horizontal="center" vertical="center"/>
    </xf>
    <xf numFmtId="0" fontId="13" fillId="0" borderId="74" xfId="0" applyNumberFormat="1" applyFont="1" applyFill="1" applyBorder="1" applyAlignment="1">
      <alignment horizontal="center" vertical="center"/>
    </xf>
    <xf numFmtId="49" fontId="5" fillId="0" borderId="80" xfId="0" applyNumberFormat="1" applyFont="1" applyFill="1" applyBorder="1" applyAlignment="1">
      <alignment horizontal="center" vertical="center"/>
    </xf>
    <xf numFmtId="49" fontId="5" fillId="0" borderId="77" xfId="0" applyNumberFormat="1" applyFont="1" applyFill="1" applyBorder="1" applyAlignment="1">
      <alignment horizontal="center" vertical="center"/>
    </xf>
    <xf numFmtId="1" fontId="5" fillId="0" borderId="77" xfId="0" applyNumberFormat="1" applyFont="1" applyFill="1" applyBorder="1" applyAlignment="1">
      <alignment horizontal="center" vertical="center"/>
    </xf>
    <xf numFmtId="49" fontId="13" fillId="2" borderId="162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/>
    <xf numFmtId="49" fontId="4" fillId="2" borderId="4" xfId="0" applyNumberFormat="1" applyFont="1" applyFill="1" applyBorder="1" applyAlignment="1"/>
    <xf numFmtId="0" fontId="13" fillId="0" borderId="95" xfId="0" applyNumberFormat="1" applyFont="1" applyFill="1" applyBorder="1" applyAlignment="1">
      <alignment horizontal="center" vertical="center" wrapText="1"/>
    </xf>
    <xf numFmtId="0" fontId="13" fillId="0" borderId="96" xfId="0" applyNumberFormat="1" applyFont="1" applyFill="1" applyBorder="1" applyAlignment="1">
      <alignment horizontal="center" vertical="center" wrapText="1"/>
    </xf>
    <xf numFmtId="49" fontId="13" fillId="0" borderId="94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5" fillId="0" borderId="47" xfId="2" applyNumberFormat="1" applyFont="1" applyFill="1" applyBorder="1" applyAlignment="1">
      <alignment vertical="center" textRotation="90"/>
    </xf>
    <xf numFmtId="49" fontId="5" fillId="0" borderId="80" xfId="2" applyNumberFormat="1" applyFont="1" applyFill="1" applyBorder="1" applyAlignment="1">
      <alignment horizontal="center" vertical="center"/>
    </xf>
    <xf numFmtId="49" fontId="5" fillId="0" borderId="77" xfId="2" applyNumberFormat="1" applyFont="1" applyFill="1" applyBorder="1" applyAlignment="1">
      <alignment horizontal="center" vertical="center"/>
    </xf>
    <xf numFmtId="1" fontId="5" fillId="0" borderId="77" xfId="2" applyNumberFormat="1" applyFont="1" applyFill="1" applyBorder="1" applyAlignment="1">
      <alignment horizontal="center" vertical="center"/>
    </xf>
    <xf numFmtId="0" fontId="5" fillId="0" borderId="198" xfId="2" applyNumberFormat="1" applyFont="1" applyFill="1" applyBorder="1" applyAlignment="1">
      <alignment horizontal="center" vertical="center"/>
    </xf>
    <xf numFmtId="0" fontId="9" fillId="0" borderId="199" xfId="4" applyFont="1" applyFill="1" applyBorder="1" applyAlignment="1">
      <alignment horizontal="center" vertical="center"/>
    </xf>
    <xf numFmtId="0" fontId="5" fillId="0" borderId="200" xfId="2" applyNumberFormat="1" applyFont="1" applyFill="1" applyBorder="1" applyAlignment="1">
      <alignment horizontal="center" vertical="center" wrapText="1"/>
    </xf>
    <xf numFmtId="49" fontId="5" fillId="0" borderId="200" xfId="2" applyNumberFormat="1" applyFont="1" applyFill="1" applyBorder="1" applyAlignment="1">
      <alignment horizontal="center" vertical="center" wrapText="1"/>
    </xf>
    <xf numFmtId="0" fontId="5" fillId="0" borderId="201" xfId="2" applyNumberFormat="1" applyFont="1" applyFill="1" applyBorder="1" applyAlignment="1">
      <alignment horizontal="center" vertical="center" wrapText="1"/>
    </xf>
    <xf numFmtId="49" fontId="2" fillId="0" borderId="49" xfId="2" applyNumberFormat="1" applyFont="1" applyFill="1" applyBorder="1" applyAlignment="1">
      <alignment horizontal="center" vertical="center" wrapText="1"/>
    </xf>
    <xf numFmtId="49" fontId="2" fillId="0" borderId="202" xfId="2" applyNumberFormat="1" applyFont="1" applyFill="1" applyBorder="1" applyAlignment="1">
      <alignment horizontal="center" vertical="center"/>
    </xf>
    <xf numFmtId="49" fontId="16" fillId="0" borderId="30" xfId="2" applyNumberFormat="1" applyFont="1" applyFill="1" applyBorder="1" applyAlignment="1">
      <alignment horizontal="center" vertical="center"/>
    </xf>
    <xf numFmtId="49" fontId="16" fillId="0" borderId="31" xfId="2" applyNumberFormat="1" applyFont="1" applyFill="1" applyBorder="1" applyAlignment="1">
      <alignment horizontal="center" vertical="center"/>
    </xf>
    <xf numFmtId="1" fontId="16" fillId="0" borderId="31" xfId="2" applyNumberFormat="1" applyFont="1" applyFill="1" applyBorder="1" applyAlignment="1">
      <alignment horizontal="center" vertical="center"/>
    </xf>
    <xf numFmtId="0" fontId="16" fillId="0" borderId="128" xfId="2" applyNumberFormat="1" applyFont="1" applyFill="1" applyBorder="1" applyAlignment="1">
      <alignment horizontal="center" vertical="center"/>
    </xf>
    <xf numFmtId="0" fontId="16" fillId="0" borderId="14" xfId="2" applyNumberFormat="1" applyFont="1" applyFill="1" applyBorder="1" applyAlignment="1">
      <alignment horizontal="center" vertical="center"/>
    </xf>
    <xf numFmtId="49" fontId="16" fillId="0" borderId="15" xfId="2" applyNumberFormat="1" applyFont="1" applyFill="1" applyBorder="1" applyAlignment="1">
      <alignment horizontal="center" vertical="center"/>
    </xf>
    <xf numFmtId="0" fontId="16" fillId="0" borderId="15" xfId="2" applyNumberFormat="1" applyFont="1" applyFill="1" applyBorder="1" applyAlignment="1">
      <alignment horizontal="center" vertical="center"/>
    </xf>
    <xf numFmtId="0" fontId="16" fillId="0" borderId="41" xfId="2" applyNumberFormat="1" applyFont="1" applyFill="1" applyBorder="1" applyAlignment="1">
      <alignment horizontal="center" vertical="center"/>
    </xf>
    <xf numFmtId="49" fontId="5" fillId="0" borderId="47" xfId="0" applyNumberFormat="1" applyFont="1" applyFill="1" applyBorder="1" applyAlignment="1">
      <alignment vertical="center" textRotation="90"/>
    </xf>
    <xf numFmtId="49" fontId="5" fillId="0" borderId="200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16" fillId="0" borderId="113" xfId="0" applyNumberFormat="1" applyFont="1" applyFill="1" applyBorder="1" applyAlignment="1">
      <alignment horizontal="center" vertical="center"/>
    </xf>
    <xf numFmtId="0" fontId="5" fillId="4" borderId="72" xfId="0" applyNumberFormat="1" applyFont="1" applyFill="1" applyBorder="1" applyAlignment="1">
      <alignment horizontal="center" vertical="center" wrapText="1"/>
    </xf>
    <xf numFmtId="49" fontId="5" fillId="0" borderId="72" xfId="0" applyNumberFormat="1" applyFont="1" applyFill="1" applyBorder="1" applyAlignment="1">
      <alignment horizontal="center" vertical="center"/>
    </xf>
    <xf numFmtId="1" fontId="5" fillId="0" borderId="72" xfId="0" applyNumberFormat="1" applyFont="1" applyFill="1" applyBorder="1" applyAlignment="1">
      <alignment horizontal="center" vertical="center"/>
    </xf>
    <xf numFmtId="49" fontId="5" fillId="0" borderId="83" xfId="0" applyNumberFormat="1" applyFont="1" applyFill="1" applyBorder="1" applyAlignment="1">
      <alignment horizontal="center" vertical="center"/>
    </xf>
    <xf numFmtId="49" fontId="5" fillId="0" borderId="81" xfId="0" applyNumberFormat="1" applyFont="1" applyFill="1" applyBorder="1" applyAlignment="1">
      <alignment horizontal="center" vertical="center"/>
    </xf>
    <xf numFmtId="1" fontId="5" fillId="0" borderId="81" xfId="0" applyNumberFormat="1" applyFont="1" applyFill="1" applyBorder="1" applyAlignment="1">
      <alignment horizontal="center" vertical="center"/>
    </xf>
    <xf numFmtId="0" fontId="5" fillId="0" borderId="69" xfId="0" applyNumberFormat="1" applyFont="1" applyFill="1" applyBorder="1" applyAlignment="1">
      <alignment horizontal="center" vertical="center"/>
    </xf>
    <xf numFmtId="49" fontId="5" fillId="0" borderId="63" xfId="0" applyNumberFormat="1" applyFont="1" applyFill="1" applyBorder="1" applyAlignment="1">
      <alignment horizontal="center" vertical="center"/>
    </xf>
    <xf numFmtId="0" fontId="5" fillId="0" borderId="64" xfId="0" applyNumberFormat="1" applyFont="1" applyFill="1" applyBorder="1" applyAlignment="1">
      <alignment horizontal="center" vertical="center"/>
    </xf>
    <xf numFmtId="49" fontId="5" fillId="0" borderId="65" xfId="0" applyNumberFormat="1" applyFont="1" applyFill="1" applyBorder="1" applyAlignment="1">
      <alignment horizontal="center" vertical="center"/>
    </xf>
    <xf numFmtId="49" fontId="5" fillId="0" borderId="73" xfId="0" applyNumberFormat="1" applyFont="1" applyFill="1" applyBorder="1" applyAlignment="1">
      <alignment horizontal="center" vertical="center"/>
    </xf>
    <xf numFmtId="1" fontId="5" fillId="0" borderId="73" xfId="0" applyNumberFormat="1" applyFont="1" applyFill="1" applyBorder="1" applyAlignment="1">
      <alignment horizontal="center" vertical="center"/>
    </xf>
    <xf numFmtId="0" fontId="5" fillId="0" borderId="66" xfId="0" applyNumberFormat="1" applyFont="1" applyFill="1" applyBorder="1" applyAlignment="1">
      <alignment horizontal="center" vertical="center"/>
    </xf>
    <xf numFmtId="49" fontId="5" fillId="0" borderId="132" xfId="0" applyNumberFormat="1" applyFont="1" applyFill="1" applyBorder="1" applyAlignment="1">
      <alignment horizontal="center" vertical="center"/>
    </xf>
    <xf numFmtId="1" fontId="5" fillId="0" borderId="132" xfId="0" applyNumberFormat="1" applyFont="1" applyFill="1" applyBorder="1" applyAlignment="1">
      <alignment horizontal="center" vertical="center"/>
    </xf>
    <xf numFmtId="0" fontId="9" fillId="0" borderId="194" xfId="4" applyFont="1" applyFill="1" applyBorder="1" applyAlignment="1">
      <alignment horizontal="center" vertical="center"/>
    </xf>
    <xf numFmtId="49" fontId="5" fillId="0" borderId="197" xfId="0" applyNumberFormat="1" applyFont="1" applyFill="1" applyBorder="1" applyAlignment="1">
      <alignment horizontal="center" vertical="center"/>
    </xf>
    <xf numFmtId="49" fontId="2" fillId="4" borderId="137" xfId="0" applyNumberFormat="1" applyFont="1" applyFill="1" applyBorder="1" applyAlignment="1">
      <alignment horizontal="center" vertical="center" wrapText="1"/>
    </xf>
    <xf numFmtId="49" fontId="5" fillId="4" borderId="39" xfId="0" applyNumberFormat="1" applyFont="1" applyFill="1" applyBorder="1" applyAlignment="1">
      <alignment horizontal="center" vertical="center"/>
    </xf>
    <xf numFmtId="49" fontId="5" fillId="4" borderId="40" xfId="0" applyNumberFormat="1" applyFont="1" applyFill="1" applyBorder="1" applyAlignment="1">
      <alignment horizontal="center" vertical="center"/>
    </xf>
    <xf numFmtId="1" fontId="5" fillId="4" borderId="40" xfId="0" applyNumberFormat="1" applyFont="1" applyFill="1" applyBorder="1" applyAlignment="1">
      <alignment horizontal="center" vertical="center"/>
    </xf>
    <xf numFmtId="0" fontId="5" fillId="4" borderId="125" xfId="0" applyNumberFormat="1" applyFont="1" applyFill="1" applyBorder="1" applyAlignment="1">
      <alignment horizontal="center" vertical="center"/>
    </xf>
    <xf numFmtId="0" fontId="9" fillId="4" borderId="85" xfId="4" applyFont="1" applyFill="1" applyBorder="1" applyAlignment="1">
      <alignment horizontal="center" vertical="center"/>
    </xf>
    <xf numFmtId="0" fontId="5" fillId="4" borderId="86" xfId="0" applyNumberFormat="1" applyFont="1" applyFill="1" applyBorder="1" applyAlignment="1">
      <alignment horizontal="center" vertical="center" wrapText="1"/>
    </xf>
    <xf numFmtId="0" fontId="5" fillId="4" borderId="70" xfId="0" applyNumberFormat="1" applyFont="1" applyFill="1" applyBorder="1" applyAlignment="1">
      <alignment horizontal="center" vertical="center" wrapText="1"/>
    </xf>
    <xf numFmtId="0" fontId="9" fillId="0" borderId="67" xfId="4" applyFont="1" applyFill="1" applyBorder="1" applyAlignment="1">
      <alignment horizontal="center" vertical="center" wrapText="1"/>
    </xf>
    <xf numFmtId="16" fontId="2" fillId="0" borderId="129" xfId="0" quotePrefix="1" applyNumberFormat="1" applyFont="1" applyFill="1" applyBorder="1" applyAlignment="1">
      <alignment horizontal="center" vertical="center" wrapText="1"/>
    </xf>
    <xf numFmtId="49" fontId="2" fillId="0" borderId="119" xfId="0" quotePrefix="1" applyNumberFormat="1" applyFont="1" applyFill="1" applyBorder="1" applyAlignment="1">
      <alignment horizontal="center" vertical="center" wrapText="1"/>
    </xf>
    <xf numFmtId="0" fontId="15" fillId="0" borderId="207" xfId="2" applyFont="1" applyFill="1" applyBorder="1" applyAlignment="1">
      <alignment horizontal="center" vertical="center" wrapText="1"/>
    </xf>
    <xf numFmtId="1" fontId="5" fillId="4" borderId="8" xfId="0" applyNumberFormat="1" applyFont="1" applyFill="1" applyBorder="1" applyAlignment="1">
      <alignment horizontal="center" vertical="center"/>
    </xf>
    <xf numFmtId="1" fontId="5" fillId="4" borderId="10" xfId="0" applyNumberFormat="1" applyFont="1" applyFill="1" applyBorder="1" applyAlignment="1">
      <alignment horizontal="center" vertical="center"/>
    </xf>
    <xf numFmtId="0" fontId="5" fillId="0" borderId="208" xfId="0" applyNumberFormat="1" applyFont="1" applyFill="1" applyBorder="1" applyAlignment="1">
      <alignment horizontal="center" vertical="center" wrapText="1"/>
    </xf>
    <xf numFmtId="0" fontId="5" fillId="0" borderId="184" xfId="0" applyNumberFormat="1" applyFont="1" applyFill="1" applyBorder="1" applyAlignment="1">
      <alignment horizontal="center" vertical="center" wrapText="1"/>
    </xf>
    <xf numFmtId="0" fontId="5" fillId="0" borderId="182" xfId="0" applyNumberFormat="1" applyFont="1" applyFill="1" applyBorder="1" applyAlignment="1">
      <alignment horizontal="center" vertical="center" wrapText="1"/>
    </xf>
    <xf numFmtId="0" fontId="5" fillId="0" borderId="183" xfId="0" applyNumberFormat="1" applyFont="1" applyFill="1" applyBorder="1" applyAlignment="1">
      <alignment horizontal="center" vertical="center" wrapText="1"/>
    </xf>
    <xf numFmtId="0" fontId="5" fillId="0" borderId="209" xfId="0" applyNumberFormat="1" applyFont="1" applyFill="1" applyBorder="1" applyAlignment="1">
      <alignment horizontal="center" vertical="center" wrapText="1"/>
    </xf>
    <xf numFmtId="0" fontId="5" fillId="0" borderId="28" xfId="0" applyNumberFormat="1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0" fontId="5" fillId="0" borderId="125" xfId="0" applyNumberFormat="1" applyFont="1" applyFill="1" applyBorder="1" applyAlignment="1">
      <alignment horizontal="center" vertical="center" wrapText="1"/>
    </xf>
    <xf numFmtId="0" fontId="5" fillId="0" borderId="128" xfId="0" applyNumberFormat="1" applyFont="1" applyFill="1" applyBorder="1" applyAlignment="1">
      <alignment horizontal="center" vertical="center" wrapText="1"/>
    </xf>
    <xf numFmtId="0" fontId="5" fillId="0" borderId="41" xfId="0" applyNumberFormat="1" applyFont="1" applyFill="1" applyBorder="1" applyAlignment="1">
      <alignment horizontal="center" vertical="center" wrapText="1"/>
    </xf>
    <xf numFmtId="17" fontId="7" fillId="0" borderId="59" xfId="0" quotePrefix="1" applyNumberFormat="1" applyFont="1" applyFill="1" applyBorder="1" applyAlignment="1">
      <alignment horizontal="center" vertical="center" wrapText="1"/>
    </xf>
    <xf numFmtId="0" fontId="7" fillId="0" borderId="61" xfId="0" applyNumberFormat="1" applyFont="1" applyFill="1" applyBorder="1" applyAlignment="1">
      <alignment horizontal="center" vertical="center" wrapText="1"/>
    </xf>
    <xf numFmtId="0" fontId="7" fillId="0" borderId="60" xfId="0" applyNumberFormat="1" applyFont="1" applyFill="1" applyBorder="1" applyAlignment="1">
      <alignment horizontal="center" vertical="center" wrapText="1"/>
    </xf>
    <xf numFmtId="49" fontId="2" fillId="0" borderId="49" xfId="0" quotePrefix="1" applyNumberFormat="1" applyFont="1" applyFill="1" applyBorder="1" applyAlignment="1">
      <alignment horizontal="center" vertical="center" wrapText="1"/>
    </xf>
    <xf numFmtId="0" fontId="7" fillId="0" borderId="207" xfId="0" quotePrefix="1" applyNumberFormat="1" applyFont="1" applyFill="1" applyBorder="1" applyAlignment="1">
      <alignment horizontal="center" vertical="center" wrapText="1"/>
    </xf>
    <xf numFmtId="0" fontId="2" fillId="0" borderId="117" xfId="0" applyNumberFormat="1" applyFont="1" applyFill="1" applyBorder="1" applyAlignment="1">
      <alignment horizontal="center" vertical="center" wrapText="1"/>
    </xf>
    <xf numFmtId="0" fontId="2" fillId="0" borderId="119" xfId="0" applyNumberFormat="1" applyFont="1" applyFill="1" applyBorder="1" applyAlignment="1">
      <alignment horizontal="center" vertical="center" wrapText="1"/>
    </xf>
    <xf numFmtId="0" fontId="2" fillId="0" borderId="116" xfId="0" applyNumberFormat="1" applyFont="1" applyFill="1" applyBorder="1" applyAlignment="1">
      <alignment horizontal="center" vertical="center" wrapText="1"/>
    </xf>
    <xf numFmtId="17" fontId="2" fillId="0" borderId="117" xfId="0" quotePrefix="1" applyNumberFormat="1" applyFont="1" applyFill="1" applyBorder="1" applyAlignment="1">
      <alignment horizontal="center" vertical="center" wrapText="1"/>
    </xf>
    <xf numFmtId="49" fontId="2" fillId="0" borderId="129" xfId="2" quotePrefix="1" applyNumberFormat="1" applyFont="1" applyFill="1" applyBorder="1" applyAlignment="1">
      <alignment horizontal="center" vertical="center" wrapText="1"/>
    </xf>
    <xf numFmtId="0" fontId="7" fillId="0" borderId="60" xfId="0" quotePrefix="1" applyNumberFormat="1" applyFont="1" applyFill="1" applyBorder="1" applyAlignment="1">
      <alignment horizontal="center" vertical="center" wrapText="1"/>
    </xf>
    <xf numFmtId="0" fontId="7" fillId="0" borderId="82" xfId="0" quotePrefix="1" applyNumberFormat="1" applyFont="1" applyFill="1" applyBorder="1" applyAlignment="1">
      <alignment horizontal="center" vertical="center" wrapText="1"/>
    </xf>
    <xf numFmtId="49" fontId="5" fillId="0" borderId="192" xfId="0" applyNumberFormat="1" applyFont="1" applyFill="1" applyBorder="1" applyAlignment="1">
      <alignment horizontal="center" vertical="center"/>
    </xf>
    <xf numFmtId="49" fontId="5" fillId="0" borderId="119" xfId="0" quotePrefix="1" applyNumberFormat="1" applyFont="1" applyFill="1" applyBorder="1" applyAlignment="1">
      <alignment horizontal="center" vertical="center" wrapText="1"/>
    </xf>
    <xf numFmtId="49" fontId="5" fillId="0" borderId="116" xfId="0" quotePrefix="1" applyNumberFormat="1" applyFont="1" applyFill="1" applyBorder="1" applyAlignment="1">
      <alignment horizontal="center" vertical="center" wrapText="1"/>
    </xf>
    <xf numFmtId="0" fontId="5" fillId="0" borderId="75" xfId="0" quotePrefix="1" applyNumberFormat="1" applyFont="1" applyFill="1" applyBorder="1" applyAlignment="1">
      <alignment horizontal="center" vertical="center" wrapText="1"/>
    </xf>
    <xf numFmtId="0" fontId="2" fillId="0" borderId="137" xfId="0" applyNumberFormat="1" applyFont="1" applyFill="1" applyBorder="1" applyAlignment="1">
      <alignment horizontal="center" vertical="center" wrapText="1"/>
    </xf>
    <xf numFmtId="49" fontId="2" fillId="0" borderId="149" xfId="0" quotePrefix="1" applyNumberFormat="1" applyFont="1" applyFill="1" applyBorder="1" applyAlignment="1">
      <alignment horizontal="center" vertical="center" wrapText="1"/>
    </xf>
    <xf numFmtId="0" fontId="5" fillId="0" borderId="129" xfId="0" quotePrefix="1" applyNumberFormat="1" applyFont="1" applyFill="1" applyBorder="1" applyAlignment="1">
      <alignment horizontal="center" vertical="center" wrapText="1"/>
    </xf>
    <xf numFmtId="0" fontId="5" fillId="0" borderId="137" xfId="0" quotePrefix="1" applyNumberFormat="1" applyFont="1" applyFill="1" applyBorder="1" applyAlignment="1">
      <alignment horizontal="center" vertical="center" wrapText="1"/>
    </xf>
    <xf numFmtId="49" fontId="2" fillId="0" borderId="161" xfId="0" applyNumberFormat="1" applyFont="1" applyFill="1" applyBorder="1" applyAlignment="1">
      <alignment horizontal="center" vertical="center" wrapText="1"/>
    </xf>
    <xf numFmtId="49" fontId="2" fillId="0" borderId="189" xfId="0" applyNumberFormat="1" applyFont="1" applyFill="1" applyBorder="1" applyAlignment="1">
      <alignment horizontal="center" vertical="center"/>
    </xf>
    <xf numFmtId="0" fontId="2" fillId="0" borderId="101" xfId="0" applyNumberFormat="1" applyFont="1" applyFill="1" applyBorder="1" applyAlignment="1">
      <alignment horizontal="center" vertical="center" wrapText="1"/>
    </xf>
    <xf numFmtId="49" fontId="2" fillId="0" borderId="101" xfId="0" applyNumberFormat="1" applyFont="1" applyFill="1" applyBorder="1" applyAlignment="1">
      <alignment horizontal="center" vertical="center" wrapText="1"/>
    </xf>
    <xf numFmtId="0" fontId="7" fillId="0" borderId="59" xfId="0" quotePrefix="1" applyNumberFormat="1" applyFont="1" applyFill="1" applyBorder="1" applyAlignment="1">
      <alignment horizontal="center" vertical="center" wrapText="1"/>
    </xf>
    <xf numFmtId="49" fontId="19" fillId="0" borderId="76" xfId="0" applyNumberFormat="1" applyFont="1" applyFill="1" applyBorder="1" applyAlignment="1">
      <alignment horizontal="center" vertical="center" wrapText="1"/>
    </xf>
    <xf numFmtId="0" fontId="2" fillId="0" borderId="129" xfId="2" applyNumberFormat="1" applyFont="1" applyFill="1" applyBorder="1" applyAlignment="1">
      <alignment horizontal="center" vertical="center" wrapText="1"/>
    </xf>
    <xf numFmtId="0" fontId="2" fillId="0" borderId="137" xfId="2" applyNumberFormat="1" applyFont="1" applyFill="1" applyBorder="1" applyAlignment="1">
      <alignment horizontal="center" vertical="center" wrapText="1"/>
    </xf>
    <xf numFmtId="49" fontId="2" fillId="0" borderId="115" xfId="2" applyNumberFormat="1" applyFont="1" applyFill="1" applyBorder="1" applyAlignment="1">
      <alignment horizontal="center" vertical="center" wrapText="1"/>
    </xf>
    <xf numFmtId="49" fontId="16" fillId="0" borderId="9" xfId="2" applyNumberFormat="1" applyFont="1" applyFill="1" applyBorder="1" applyAlignment="1">
      <alignment horizontal="center" vertical="center"/>
    </xf>
    <xf numFmtId="49" fontId="16" fillId="0" borderId="10" xfId="2" applyNumberFormat="1" applyFont="1" applyFill="1" applyBorder="1" applyAlignment="1">
      <alignment horizontal="center" vertical="center"/>
    </xf>
    <xf numFmtId="1" fontId="16" fillId="0" borderId="10" xfId="2" applyNumberFormat="1" applyFont="1" applyFill="1" applyBorder="1" applyAlignment="1">
      <alignment horizontal="center" vertical="center"/>
    </xf>
    <xf numFmtId="0" fontId="16" fillId="0" borderId="25" xfId="2" applyNumberFormat="1" applyFont="1" applyFill="1" applyBorder="1" applyAlignment="1">
      <alignment horizontal="center" vertical="center"/>
    </xf>
    <xf numFmtId="0" fontId="17" fillId="0" borderId="63" xfId="4" applyFont="1" applyFill="1" applyBorder="1" applyAlignment="1">
      <alignment horizontal="center" vertical="center"/>
    </xf>
    <xf numFmtId="0" fontId="16" fillId="0" borderId="72" xfId="2" applyNumberFormat="1" applyFont="1" applyFill="1" applyBorder="1" applyAlignment="1">
      <alignment horizontal="center" vertical="center" wrapText="1"/>
    </xf>
    <xf numFmtId="49" fontId="16" fillId="0" borderId="72" xfId="2" applyNumberFormat="1" applyFont="1" applyFill="1" applyBorder="1" applyAlignment="1">
      <alignment horizontal="center" vertical="center" wrapText="1"/>
    </xf>
    <xf numFmtId="0" fontId="16" fillId="0" borderId="64" xfId="2" applyNumberFormat="1" applyFont="1" applyFill="1" applyBorder="1" applyAlignment="1">
      <alignment horizontal="center" vertical="center" wrapText="1"/>
    </xf>
    <xf numFmtId="49" fontId="2" fillId="0" borderId="117" xfId="2" quotePrefix="1" applyNumberFormat="1" applyFont="1" applyFill="1" applyBorder="1" applyAlignment="1">
      <alignment horizontal="center" vertical="center" wrapText="1"/>
    </xf>
    <xf numFmtId="0" fontId="16" fillId="0" borderId="4" xfId="2" applyNumberFormat="1" applyFont="1" applyFill="1" applyBorder="1" applyAlignment="1">
      <alignment horizontal="center" vertical="center"/>
    </xf>
    <xf numFmtId="49" fontId="16" fillId="0" borderId="26" xfId="2" applyNumberFormat="1" applyFont="1" applyFill="1" applyBorder="1" applyAlignment="1">
      <alignment horizontal="center" vertical="center"/>
    </xf>
    <xf numFmtId="49" fontId="16" fillId="0" borderId="27" xfId="2" applyNumberFormat="1" applyFont="1" applyFill="1" applyBorder="1" applyAlignment="1">
      <alignment horizontal="center" vertical="center"/>
    </xf>
    <xf numFmtId="1" fontId="16" fillId="0" borderId="27" xfId="2" applyNumberFormat="1" applyFont="1" applyFill="1" applyBorder="1" applyAlignment="1">
      <alignment horizontal="center" vertical="center"/>
    </xf>
    <xf numFmtId="0" fontId="16" fillId="0" borderId="28" xfId="2" applyNumberFormat="1" applyFont="1" applyFill="1" applyBorder="1" applyAlignment="1">
      <alignment horizontal="center" vertical="center"/>
    </xf>
    <xf numFmtId="0" fontId="16" fillId="0" borderId="121" xfId="2" applyNumberFormat="1" applyFont="1" applyFill="1" applyBorder="1" applyAlignment="1">
      <alignment horizontal="center" vertical="center" wrapText="1"/>
    </xf>
    <xf numFmtId="0" fontId="16" fillId="0" borderId="27" xfId="2" applyNumberFormat="1" applyFont="1" applyFill="1" applyBorder="1" applyAlignment="1">
      <alignment horizontal="center" vertical="center" wrapText="1"/>
    </xf>
    <xf numFmtId="49" fontId="16" fillId="0" borderId="27" xfId="2" applyNumberFormat="1" applyFont="1" applyFill="1" applyBorder="1" applyAlignment="1">
      <alignment horizontal="center" vertical="center" wrapText="1"/>
    </xf>
    <xf numFmtId="0" fontId="16" fillId="0" borderId="122" xfId="2" applyNumberFormat="1" applyFont="1" applyFill="1" applyBorder="1" applyAlignment="1">
      <alignment horizontal="center" vertical="center" wrapText="1"/>
    </xf>
    <xf numFmtId="0" fontId="16" fillId="0" borderId="33" xfId="2" applyNumberFormat="1" applyFont="1" applyFill="1" applyBorder="1" applyAlignment="1">
      <alignment horizontal="center" vertical="center" wrapText="1"/>
    </xf>
    <xf numFmtId="0" fontId="16" fillId="0" borderId="10" xfId="2" applyNumberFormat="1" applyFont="1" applyFill="1" applyBorder="1" applyAlignment="1">
      <alignment horizontal="center" vertical="center" wrapText="1"/>
    </xf>
    <xf numFmtId="49" fontId="16" fillId="0" borderId="10" xfId="2" applyNumberFormat="1" applyFont="1" applyFill="1" applyBorder="1" applyAlignment="1">
      <alignment horizontal="center" vertical="center" wrapText="1"/>
    </xf>
    <xf numFmtId="0" fontId="16" fillId="0" borderId="34" xfId="2" applyNumberFormat="1" applyFont="1" applyFill="1" applyBorder="1" applyAlignment="1">
      <alignment horizontal="center" vertical="center" wrapText="1"/>
    </xf>
    <xf numFmtId="49" fontId="16" fillId="0" borderId="9" xfId="0" applyNumberFormat="1" applyFont="1" applyFill="1" applyBorder="1" applyAlignment="1">
      <alignment horizontal="center" vertical="center"/>
    </xf>
    <xf numFmtId="49" fontId="16" fillId="0" borderId="10" xfId="0" applyNumberFormat="1" applyFont="1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25" xfId="0" applyNumberFormat="1" applyFont="1" applyFill="1" applyBorder="1" applyAlignment="1">
      <alignment horizontal="center" vertical="center"/>
    </xf>
    <xf numFmtId="0" fontId="16" fillId="0" borderId="72" xfId="0" applyNumberFormat="1" applyFont="1" applyFill="1" applyBorder="1" applyAlignment="1">
      <alignment horizontal="center" vertical="center" wrapText="1"/>
    </xf>
    <xf numFmtId="49" fontId="16" fillId="0" borderId="72" xfId="0" applyNumberFormat="1" applyFont="1" applyFill="1" applyBorder="1" applyAlignment="1">
      <alignment horizontal="center" vertical="center" wrapText="1"/>
    </xf>
    <xf numFmtId="0" fontId="16" fillId="0" borderId="64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/>
    </xf>
    <xf numFmtId="49" fontId="16" fillId="0" borderId="8" xfId="0" applyNumberFormat="1" applyFont="1" applyFill="1" applyBorder="1" applyAlignment="1">
      <alignment horizontal="center" vertical="center"/>
    </xf>
    <xf numFmtId="1" fontId="16" fillId="0" borderId="8" xfId="0" applyNumberFormat="1" applyFont="1" applyFill="1" applyBorder="1" applyAlignment="1">
      <alignment horizontal="center" vertical="center"/>
    </xf>
    <xf numFmtId="0" fontId="16" fillId="0" borderId="24" xfId="0" applyNumberFormat="1" applyFont="1" applyFill="1" applyBorder="1" applyAlignment="1">
      <alignment horizontal="center" vertical="center"/>
    </xf>
    <xf numFmtId="0" fontId="17" fillId="0" borderId="83" xfId="4" applyFont="1" applyFill="1" applyBorder="1" applyAlignment="1">
      <alignment horizontal="center" vertical="center"/>
    </xf>
    <xf numFmtId="0" fontId="16" fillId="0" borderId="81" xfId="0" applyNumberFormat="1" applyFont="1" applyFill="1" applyBorder="1" applyAlignment="1">
      <alignment horizontal="center" vertical="center" wrapText="1"/>
    </xf>
    <xf numFmtId="49" fontId="16" fillId="0" borderId="81" xfId="0" applyNumberFormat="1" applyFont="1" applyFill="1" applyBorder="1" applyAlignment="1">
      <alignment horizontal="center" vertical="center" wrapText="1"/>
    </xf>
    <xf numFmtId="0" fontId="16" fillId="0" borderId="69" xfId="0" applyNumberFormat="1" applyFont="1" applyFill="1" applyBorder="1" applyAlignment="1">
      <alignment horizontal="center" vertical="center" wrapText="1"/>
    </xf>
    <xf numFmtId="0" fontId="16" fillId="0" borderId="33" xfId="0" applyNumberFormat="1" applyFont="1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49" fontId="16" fillId="0" borderId="10" xfId="0" applyNumberFormat="1" applyFont="1" applyFill="1" applyBorder="1" applyAlignment="1">
      <alignment horizontal="center" vertical="center" wrapText="1"/>
    </xf>
    <xf numFmtId="0" fontId="16" fillId="0" borderId="34" xfId="0" applyNumberFormat="1" applyFont="1" applyFill="1" applyBorder="1" applyAlignment="1">
      <alignment horizontal="center" vertical="center" wrapText="1"/>
    </xf>
    <xf numFmtId="0" fontId="16" fillId="0" borderId="35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49" fontId="16" fillId="0" borderId="8" xfId="0" applyNumberFormat="1" applyFont="1" applyFill="1" applyBorder="1" applyAlignment="1">
      <alignment horizontal="center" vertical="center" wrapText="1"/>
    </xf>
    <xf numFmtId="0" fontId="16" fillId="0" borderId="36" xfId="0" applyNumberFormat="1" applyFont="1" applyFill="1" applyBorder="1" applyAlignment="1">
      <alignment horizontal="center" vertical="center" wrapText="1"/>
    </xf>
    <xf numFmtId="17" fontId="7" fillId="0" borderId="60" xfId="0" quotePrefix="1" applyNumberFormat="1" applyFont="1" applyFill="1" applyBorder="1" applyAlignment="1">
      <alignment horizontal="center" vertical="center" wrapText="1"/>
    </xf>
    <xf numFmtId="49" fontId="13" fillId="2" borderId="210" xfId="0" applyNumberFormat="1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 wrapText="1"/>
    </xf>
    <xf numFmtId="0" fontId="11" fillId="3" borderId="212" xfId="0" applyNumberFormat="1" applyFont="1" applyFill="1" applyBorder="1" applyAlignment="1">
      <alignment horizontal="center" vertical="center"/>
    </xf>
    <xf numFmtId="0" fontId="10" fillId="2" borderId="90" xfId="0" applyNumberFormat="1" applyFont="1" applyFill="1" applyBorder="1" applyAlignment="1">
      <alignment horizontal="center" vertical="center"/>
    </xf>
    <xf numFmtId="0" fontId="10" fillId="2" borderId="68" xfId="0" applyNumberFormat="1" applyFont="1" applyFill="1" applyBorder="1" applyAlignment="1">
      <alignment horizontal="center" vertical="center"/>
    </xf>
    <xf numFmtId="49" fontId="13" fillId="2" borderId="175" xfId="0" applyNumberFormat="1" applyFont="1" applyFill="1" applyBorder="1" applyAlignment="1">
      <alignment horizontal="center" vertical="center" wrapText="1"/>
    </xf>
    <xf numFmtId="49" fontId="13" fillId="2" borderId="213" xfId="0" applyNumberFormat="1" applyFont="1" applyFill="1" applyBorder="1" applyAlignment="1">
      <alignment horizontal="center" vertical="center" wrapText="1"/>
    </xf>
    <xf numFmtId="49" fontId="13" fillId="2" borderId="163" xfId="0" applyNumberFormat="1" applyFont="1" applyFill="1" applyBorder="1" applyAlignment="1">
      <alignment horizontal="center" vertical="center" wrapText="1"/>
    </xf>
    <xf numFmtId="49" fontId="13" fillId="2" borderId="164" xfId="0" applyNumberFormat="1" applyFont="1" applyFill="1" applyBorder="1" applyAlignment="1">
      <alignment horizontal="center" vertical="center" wrapText="1"/>
    </xf>
    <xf numFmtId="49" fontId="13" fillId="2" borderId="214" xfId="0" applyNumberFormat="1" applyFont="1" applyFill="1" applyBorder="1" applyAlignment="1">
      <alignment horizontal="center" vertical="center" wrapText="1"/>
    </xf>
    <xf numFmtId="49" fontId="13" fillId="2" borderId="192" xfId="0" applyNumberFormat="1" applyFont="1" applyFill="1" applyBorder="1" applyAlignment="1">
      <alignment horizontal="center" vertical="center" wrapText="1"/>
    </xf>
    <xf numFmtId="17" fontId="7" fillId="0" borderId="61" xfId="0" quotePrefix="1" applyNumberFormat="1" applyFont="1" applyFill="1" applyBorder="1" applyAlignment="1">
      <alignment horizontal="center" vertical="center" wrapText="1"/>
    </xf>
    <xf numFmtId="0" fontId="10" fillId="2" borderId="218" xfId="0" applyNumberFormat="1" applyFont="1" applyFill="1" applyBorder="1" applyAlignment="1">
      <alignment horizontal="center" vertical="center"/>
    </xf>
    <xf numFmtId="0" fontId="10" fillId="2" borderId="75" xfId="0" applyNumberFormat="1" applyFont="1" applyFill="1" applyBorder="1" applyAlignment="1">
      <alignment horizontal="center" vertical="center"/>
    </xf>
    <xf numFmtId="0" fontId="10" fillId="2" borderId="76" xfId="0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0" fontId="2" fillId="0" borderId="75" xfId="2" quotePrefix="1" applyNumberFormat="1" applyFont="1" applyFill="1" applyBorder="1" applyAlignment="1">
      <alignment horizontal="center" vertical="center" wrapText="1"/>
    </xf>
    <xf numFmtId="0" fontId="2" fillId="0" borderId="137" xfId="2" quotePrefix="1" applyNumberFormat="1" applyFont="1" applyFill="1" applyBorder="1" applyAlignment="1">
      <alignment horizontal="center" vertical="center" wrapText="1"/>
    </xf>
    <xf numFmtId="0" fontId="2" fillId="0" borderId="76" xfId="2" quotePrefix="1" applyNumberFormat="1" applyFont="1" applyFill="1" applyBorder="1" applyAlignment="1">
      <alignment horizontal="center" vertical="center" wrapText="1"/>
    </xf>
    <xf numFmtId="0" fontId="5" fillId="0" borderId="182" xfId="2" applyNumberFormat="1" applyFont="1" applyFill="1" applyBorder="1" applyAlignment="1">
      <alignment horizontal="center" vertical="center" wrapText="1"/>
    </xf>
    <xf numFmtId="0" fontId="5" fillId="0" borderId="183" xfId="2" applyNumberFormat="1" applyFont="1" applyFill="1" applyBorder="1" applyAlignment="1">
      <alignment horizontal="center" vertical="center" wrapText="1"/>
    </xf>
    <xf numFmtId="0" fontId="5" fillId="0" borderId="184" xfId="2" applyNumberFormat="1" applyFont="1" applyFill="1" applyBorder="1" applyAlignment="1">
      <alignment horizontal="center" vertical="center" wrapText="1"/>
    </xf>
    <xf numFmtId="49" fontId="13" fillId="2" borderId="210" xfId="2" applyNumberFormat="1" applyFont="1" applyFill="1" applyBorder="1" applyAlignment="1">
      <alignment horizontal="center" vertical="center" wrapText="1"/>
    </xf>
    <xf numFmtId="49" fontId="13" fillId="2" borderId="219" xfId="2" applyNumberFormat="1" applyFont="1" applyFill="1" applyBorder="1" applyAlignment="1">
      <alignment horizontal="center" vertical="center" wrapText="1"/>
    </xf>
    <xf numFmtId="49" fontId="13" fillId="2" borderId="189" xfId="2" applyNumberFormat="1" applyFont="1" applyFill="1" applyBorder="1" applyAlignment="1">
      <alignment horizontal="center" vertical="center" wrapText="1"/>
    </xf>
    <xf numFmtId="0" fontId="17" fillId="0" borderId="65" xfId="4" applyNumberFormat="1" applyFont="1" applyFill="1" applyBorder="1" applyAlignment="1">
      <alignment horizontal="center" vertical="center"/>
    </xf>
    <xf numFmtId="0" fontId="16" fillId="0" borderId="73" xfId="2" applyNumberFormat="1" applyFont="1" applyFill="1" applyBorder="1" applyAlignment="1">
      <alignment horizontal="center" vertical="center" wrapText="1"/>
    </xf>
    <xf numFmtId="0" fontId="16" fillId="0" borderId="66" xfId="2" applyNumberFormat="1" applyFont="1" applyFill="1" applyBorder="1" applyAlignment="1">
      <alignment horizontal="center" vertical="center" wrapText="1"/>
    </xf>
    <xf numFmtId="49" fontId="13" fillId="2" borderId="48" xfId="0" applyNumberFormat="1" applyFont="1" applyFill="1" applyBorder="1" applyAlignment="1">
      <alignment horizontal="center" vertical="center" wrapText="1"/>
    </xf>
    <xf numFmtId="49" fontId="13" fillId="2" borderId="220" xfId="0" applyNumberFormat="1" applyFont="1" applyFill="1" applyBorder="1" applyAlignment="1">
      <alignment horizontal="center" vertical="center" wrapText="1"/>
    </xf>
    <xf numFmtId="0" fontId="13" fillId="0" borderId="207" xfId="0" applyFont="1" applyFill="1" applyBorder="1" applyAlignment="1">
      <alignment horizontal="center" vertical="center" wrapText="1"/>
    </xf>
    <xf numFmtId="49" fontId="13" fillId="2" borderId="175" xfId="0" applyNumberFormat="1" applyFont="1" applyFill="1" applyBorder="1" applyAlignment="1">
      <alignment horizontal="center" vertical="center"/>
    </xf>
    <xf numFmtId="49" fontId="13" fillId="2" borderId="167" xfId="0" applyNumberFormat="1" applyFont="1" applyFill="1" applyBorder="1" applyAlignment="1">
      <alignment horizontal="center" vertical="center" wrapText="1"/>
    </xf>
    <xf numFmtId="49" fontId="13" fillId="2" borderId="197" xfId="0" applyNumberFormat="1" applyFont="1" applyFill="1" applyBorder="1" applyAlignment="1">
      <alignment horizontal="center" vertical="center" wrapText="1"/>
    </xf>
    <xf numFmtId="49" fontId="13" fillId="2" borderId="213" xfId="0" applyNumberFormat="1" applyFont="1" applyFill="1" applyBorder="1" applyAlignment="1">
      <alignment horizontal="center" vertical="center"/>
    </xf>
    <xf numFmtId="49" fontId="13" fillId="2" borderId="219" xfId="0" applyNumberFormat="1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49" fontId="2" fillId="0" borderId="119" xfId="2" quotePrefix="1" applyNumberFormat="1" applyFont="1" applyFill="1" applyBorder="1" applyAlignment="1">
      <alignment horizontal="center" vertical="center" wrapText="1"/>
    </xf>
    <xf numFmtId="49" fontId="2" fillId="0" borderId="116" xfId="2" quotePrefix="1" applyNumberFormat="1" applyFont="1" applyFill="1" applyBorder="1" applyAlignment="1">
      <alignment horizontal="center" vertical="center" wrapText="1"/>
    </xf>
    <xf numFmtId="0" fontId="5" fillId="0" borderId="76" xfId="0" quotePrefix="1" applyNumberFormat="1" applyFont="1" applyFill="1" applyBorder="1" applyAlignment="1">
      <alignment horizontal="center" vertical="center" wrapText="1"/>
    </xf>
    <xf numFmtId="49" fontId="5" fillId="0" borderId="104" xfId="0" applyNumberFormat="1" applyFont="1" applyFill="1" applyBorder="1" applyAlignment="1">
      <alignment vertical="center" textRotation="90"/>
    </xf>
    <xf numFmtId="0" fontId="5" fillId="0" borderId="124" xfId="0" applyNumberFormat="1" applyFont="1" applyFill="1" applyBorder="1" applyAlignment="1">
      <alignment vertical="center" textRotation="90"/>
    </xf>
    <xf numFmtId="49" fontId="5" fillId="0" borderId="223" xfId="0" applyNumberFormat="1" applyFont="1" applyFill="1" applyBorder="1" applyAlignment="1">
      <alignment horizontal="center" vertical="center"/>
    </xf>
    <xf numFmtId="0" fontId="5" fillId="0" borderId="189" xfId="0" applyNumberFormat="1" applyFont="1" applyFill="1" applyBorder="1" applyAlignment="1">
      <alignment horizontal="center" vertical="center" textRotation="90"/>
    </xf>
    <xf numFmtId="49" fontId="5" fillId="0" borderId="152" xfId="0" applyNumberFormat="1" applyFont="1" applyFill="1" applyBorder="1" applyAlignment="1">
      <alignment vertical="center" textRotation="90"/>
    </xf>
    <xf numFmtId="49" fontId="5" fillId="0" borderId="113" xfId="0" applyNumberFormat="1" applyFont="1" applyFill="1" applyBorder="1" applyAlignment="1">
      <alignment horizontal="center" vertical="center"/>
    </xf>
    <xf numFmtId="49" fontId="5" fillId="0" borderId="189" xfId="0" applyNumberFormat="1" applyFont="1" applyFill="1" applyBorder="1" applyAlignment="1">
      <alignment horizontal="center" vertical="center" textRotation="90"/>
    </xf>
    <xf numFmtId="17" fontId="2" fillId="0" borderId="129" xfId="2" quotePrefix="1" applyNumberFormat="1" applyFont="1" applyFill="1" applyBorder="1" applyAlignment="1">
      <alignment horizontal="center" vertical="center" wrapText="1"/>
    </xf>
    <xf numFmtId="0" fontId="5" fillId="4" borderId="4" xfId="2" applyNumberFormat="1" applyFont="1" applyFill="1" applyAlignment="1"/>
    <xf numFmtId="49" fontId="5" fillId="0" borderId="29" xfId="0" applyNumberFormat="1" applyFont="1" applyFill="1" applyBorder="1" applyAlignment="1">
      <alignment horizontal="center" vertical="center"/>
    </xf>
    <xf numFmtId="49" fontId="5" fillId="0" borderId="33" xfId="0" applyNumberFormat="1" applyFont="1" applyFill="1" applyBorder="1" applyAlignment="1">
      <alignment horizontal="center" vertical="center"/>
    </xf>
    <xf numFmtId="0" fontId="9" fillId="0" borderId="29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/>
    <xf numFmtId="17" fontId="2" fillId="0" borderId="116" xfId="0" quotePrefix="1" applyNumberFormat="1" applyFont="1" applyFill="1" applyBorder="1" applyAlignment="1">
      <alignment horizontal="center" vertical="center" wrapText="1"/>
    </xf>
    <xf numFmtId="0" fontId="7" fillId="0" borderId="61" xfId="0" quotePrefix="1" applyNumberFormat="1" applyFont="1" applyFill="1" applyBorder="1" applyAlignment="1">
      <alignment horizontal="center" vertical="center" wrapText="1"/>
    </xf>
    <xf numFmtId="49" fontId="2" fillId="0" borderId="166" xfId="0" applyNumberFormat="1" applyFont="1" applyFill="1" applyBorder="1" applyAlignment="1">
      <alignment horizontal="center" vertical="center"/>
    </xf>
    <xf numFmtId="49" fontId="2" fillId="0" borderId="167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0" fontId="14" fillId="0" borderId="207" xfId="0" applyFont="1" applyFill="1" applyBorder="1" applyAlignment="1">
      <alignment horizontal="center" vertical="center" wrapText="1"/>
    </xf>
    <xf numFmtId="0" fontId="15" fillId="0" borderId="55" xfId="2" applyFont="1" applyFill="1" applyBorder="1" applyAlignment="1">
      <alignment horizontal="center" vertical="center" wrapText="1"/>
    </xf>
    <xf numFmtId="0" fontId="16" fillId="0" borderId="14" xfId="0" applyNumberFormat="1" applyFont="1" applyFill="1" applyBorder="1" applyAlignment="1">
      <alignment horizontal="center" vertical="center"/>
    </xf>
    <xf numFmtId="0" fontId="16" fillId="0" borderId="15" xfId="0" applyNumberFormat="1" applyFont="1" applyFill="1" applyBorder="1" applyAlignment="1">
      <alignment horizontal="center" vertical="center"/>
    </xf>
    <xf numFmtId="0" fontId="16" fillId="0" borderId="37" xfId="0" applyNumberFormat="1" applyFont="1" applyFill="1" applyBorder="1" applyAlignment="1">
      <alignment horizontal="center" vertical="center" wrapText="1"/>
    </xf>
    <xf numFmtId="49" fontId="2" fillId="0" borderId="101" xfId="0" quotePrefix="1" applyNumberFormat="1" applyFont="1" applyFill="1" applyBorder="1" applyAlignment="1">
      <alignment horizontal="center" vertical="center" wrapText="1"/>
    </xf>
    <xf numFmtId="49" fontId="5" fillId="0" borderId="87" xfId="0" applyNumberFormat="1" applyFont="1" applyFill="1" applyBorder="1" applyAlignment="1">
      <alignment vertical="center" textRotation="90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46" xfId="0" applyNumberFormat="1" applyFont="1" applyFill="1" applyBorder="1" applyAlignment="1">
      <alignment horizontal="center" vertical="center"/>
    </xf>
    <xf numFmtId="0" fontId="2" fillId="0" borderId="52" xfId="0" applyNumberFormat="1" applyFont="1" applyFill="1" applyBorder="1" applyAlignment="1">
      <alignment horizontal="center" vertical="center"/>
    </xf>
    <xf numFmtId="49" fontId="6" fillId="0" borderId="48" xfId="0" applyNumberFormat="1" applyFont="1" applyFill="1" applyBorder="1" applyAlignment="1">
      <alignment horizontal="center" vertical="center"/>
    </xf>
    <xf numFmtId="0" fontId="6" fillId="0" borderId="45" xfId="0" applyNumberFormat="1" applyFont="1" applyFill="1" applyBorder="1" applyAlignment="1">
      <alignment horizontal="center" vertical="center"/>
    </xf>
    <xf numFmtId="0" fontId="6" fillId="0" borderId="49" xfId="0" applyNumberFormat="1" applyFont="1" applyFill="1" applyBorder="1" applyAlignment="1">
      <alignment horizontal="center" vertical="center"/>
    </xf>
    <xf numFmtId="49" fontId="6" fillId="0" borderId="42" xfId="0" applyNumberFormat="1" applyFont="1" applyFill="1" applyBorder="1" applyAlignment="1">
      <alignment horizontal="center"/>
    </xf>
    <xf numFmtId="0" fontId="6" fillId="0" borderId="43" xfId="0" applyNumberFormat="1" applyFont="1" applyFill="1" applyBorder="1" applyAlignment="1">
      <alignment horizontal="center"/>
    </xf>
    <xf numFmtId="0" fontId="6" fillId="0" borderId="44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46" xfId="0" applyNumberFormat="1" applyFont="1" applyFill="1" applyBorder="1" applyAlignment="1">
      <alignment horizontal="center" vertical="center"/>
    </xf>
    <xf numFmtId="49" fontId="2" fillId="0" borderId="52" xfId="0" applyNumberFormat="1" applyFont="1" applyFill="1" applyBorder="1" applyAlignment="1">
      <alignment horizontal="center" vertical="center"/>
    </xf>
    <xf numFmtId="49" fontId="5" fillId="0" borderId="203" xfId="0" applyNumberFormat="1" applyFont="1" applyFill="1" applyBorder="1" applyAlignment="1">
      <alignment horizontal="center" vertical="center" textRotation="90"/>
    </xf>
    <xf numFmtId="0" fontId="5" fillId="0" borderId="204" xfId="0" applyNumberFormat="1" applyFont="1" applyFill="1" applyBorder="1" applyAlignment="1">
      <alignment horizontal="center" vertical="center" textRotation="90"/>
    </xf>
    <xf numFmtId="0" fontId="5" fillId="0" borderId="206" xfId="0" applyNumberFormat="1" applyFont="1" applyFill="1" applyBorder="1" applyAlignment="1">
      <alignment horizontal="center" vertical="center" textRotation="90"/>
    </xf>
    <xf numFmtId="49" fontId="5" fillId="0" borderId="105" xfId="0" applyNumberFormat="1" applyFont="1" applyFill="1" applyBorder="1" applyAlignment="1">
      <alignment horizontal="center" vertical="center" textRotation="90"/>
    </xf>
    <xf numFmtId="0" fontId="5" fillId="0" borderId="106" xfId="0" applyNumberFormat="1" applyFont="1" applyFill="1" applyBorder="1" applyAlignment="1">
      <alignment horizontal="center" vertical="center" textRotation="90"/>
    </xf>
    <xf numFmtId="0" fontId="5" fillId="0" borderId="107" xfId="0" applyNumberFormat="1" applyFont="1" applyFill="1" applyBorder="1" applyAlignment="1">
      <alignment horizontal="center" vertical="center" textRotation="90"/>
    </xf>
    <xf numFmtId="49" fontId="5" fillId="0" borderId="127" xfId="0" applyNumberFormat="1" applyFont="1" applyFill="1" applyBorder="1" applyAlignment="1">
      <alignment horizontal="center" vertical="center" textRotation="90"/>
    </xf>
    <xf numFmtId="0" fontId="5" fillId="0" borderId="130" xfId="0" applyNumberFormat="1" applyFont="1" applyFill="1" applyBorder="1" applyAlignment="1">
      <alignment horizontal="center" vertical="center" textRotation="90"/>
    </xf>
    <xf numFmtId="0" fontId="5" fillId="0" borderId="131" xfId="0" applyNumberFormat="1" applyFont="1" applyFill="1" applyBorder="1" applyAlignment="1">
      <alignment horizontal="center" vertical="center" textRotation="90"/>
    </xf>
    <xf numFmtId="49" fontId="5" fillId="0" borderId="148" xfId="0" applyNumberFormat="1" applyFont="1" applyFill="1" applyBorder="1" applyAlignment="1">
      <alignment horizontal="center" vertical="center" textRotation="90"/>
    </xf>
    <xf numFmtId="49" fontId="5" fillId="0" borderId="104" xfId="0" applyNumberFormat="1" applyFont="1" applyFill="1" applyBorder="1" applyAlignment="1">
      <alignment horizontal="center" vertical="center" textRotation="90"/>
    </xf>
    <xf numFmtId="0" fontId="5" fillId="0" borderId="88" xfId="0" applyNumberFormat="1" applyFont="1" applyFill="1" applyBorder="1" applyAlignment="1">
      <alignment horizontal="center" vertical="center" textRotation="90"/>
    </xf>
    <xf numFmtId="0" fontId="5" fillId="0" borderId="47" xfId="0" applyNumberFormat="1" applyFont="1" applyFill="1" applyBorder="1" applyAlignment="1">
      <alignment horizontal="center" vertical="center" textRotation="90" wrapText="1"/>
    </xf>
    <xf numFmtId="0" fontId="5" fillId="0" borderId="153" xfId="0" applyNumberFormat="1" applyFont="1" applyFill="1" applyBorder="1" applyAlignment="1">
      <alignment horizontal="center" vertical="center" textRotation="90" wrapText="1"/>
    </xf>
    <xf numFmtId="0" fontId="5" fillId="0" borderId="127" xfId="0" applyNumberFormat="1" applyFont="1" applyFill="1" applyBorder="1" applyAlignment="1">
      <alignment horizontal="center" vertical="center" textRotation="90"/>
    </xf>
    <xf numFmtId="0" fontId="5" fillId="0" borderId="104" xfId="0" applyNumberFormat="1" applyFont="1" applyFill="1" applyBorder="1" applyAlignment="1">
      <alignment horizontal="center" vertical="center" textRotation="90"/>
    </xf>
    <xf numFmtId="0" fontId="5" fillId="0" borderId="87" xfId="0" applyNumberFormat="1" applyFont="1" applyFill="1" applyBorder="1" applyAlignment="1">
      <alignment horizontal="center" vertical="center" textRotation="90"/>
    </xf>
    <xf numFmtId="0" fontId="5" fillId="0" borderId="124" xfId="0" applyNumberFormat="1" applyFont="1" applyFill="1" applyBorder="1" applyAlignment="1">
      <alignment horizontal="center" vertical="center" textRotation="90"/>
    </xf>
    <xf numFmtId="0" fontId="5" fillId="0" borderId="47" xfId="0" applyNumberFormat="1" applyFont="1" applyFill="1" applyBorder="1" applyAlignment="1">
      <alignment horizontal="center" vertical="center" textRotation="90"/>
    </xf>
    <xf numFmtId="0" fontId="5" fillId="0" borderId="152" xfId="0" applyNumberFormat="1" applyFont="1" applyFill="1" applyBorder="1" applyAlignment="1">
      <alignment horizontal="center" vertical="center" textRotation="90"/>
    </xf>
    <xf numFmtId="0" fontId="5" fillId="0" borderId="153" xfId="0" applyNumberFormat="1" applyFont="1" applyFill="1" applyBorder="1" applyAlignment="1">
      <alignment horizontal="center" vertical="center" textRotation="90"/>
    </xf>
    <xf numFmtId="49" fontId="2" fillId="0" borderId="48" xfId="0" applyNumberFormat="1" applyFont="1" applyFill="1" applyBorder="1" applyAlignment="1">
      <alignment horizontal="center" vertical="center"/>
    </xf>
    <xf numFmtId="49" fontId="2" fillId="0" borderId="45" xfId="0" applyNumberFormat="1" applyFont="1" applyFill="1" applyBorder="1" applyAlignment="1">
      <alignment horizontal="center" vertical="center"/>
    </xf>
    <xf numFmtId="49" fontId="2" fillId="0" borderId="49" xfId="0" applyNumberFormat="1" applyFont="1" applyFill="1" applyBorder="1" applyAlignment="1">
      <alignment horizontal="center" vertical="center"/>
    </xf>
    <xf numFmtId="0" fontId="5" fillId="0" borderId="105" xfId="0" applyNumberFormat="1" applyFont="1" applyFill="1" applyBorder="1" applyAlignment="1">
      <alignment horizontal="center" vertical="center" textRotation="90"/>
    </xf>
    <xf numFmtId="0" fontId="5" fillId="0" borderId="138" xfId="0" applyNumberFormat="1" applyFont="1" applyFill="1" applyBorder="1" applyAlignment="1">
      <alignment horizontal="center" vertical="center" textRotation="90"/>
    </xf>
    <xf numFmtId="0" fontId="5" fillId="0" borderId="134" xfId="0" applyNumberFormat="1" applyFont="1" applyFill="1" applyBorder="1" applyAlignment="1">
      <alignment horizontal="center" vertical="center" textRotation="90"/>
    </xf>
    <xf numFmtId="49" fontId="3" fillId="2" borderId="21" xfId="0" applyNumberFormat="1" applyFont="1" applyFill="1" applyBorder="1" applyAlignment="1">
      <alignment horizontal="center"/>
    </xf>
    <xf numFmtId="0" fontId="3" fillId="2" borderId="22" xfId="0" applyNumberFormat="1" applyFont="1" applyFill="1" applyBorder="1" applyAlignment="1">
      <alignment horizontal="center"/>
    </xf>
    <xf numFmtId="0" fontId="3" fillId="2" borderId="23" xfId="0" applyNumberFormat="1" applyFont="1" applyFill="1" applyBorder="1" applyAlignment="1">
      <alignment horizontal="center"/>
    </xf>
    <xf numFmtId="49" fontId="7" fillId="2" borderId="215" xfId="0" applyNumberFormat="1" applyFont="1" applyFill="1" applyBorder="1" applyAlignment="1">
      <alignment horizontal="center" vertical="center"/>
    </xf>
    <xf numFmtId="0" fontId="7" fillId="2" borderId="216" xfId="0" applyNumberFormat="1" applyFont="1" applyFill="1" applyBorder="1" applyAlignment="1">
      <alignment horizontal="center" vertical="center"/>
    </xf>
    <xf numFmtId="0" fontId="7" fillId="2" borderId="217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49" fontId="7" fillId="2" borderId="91" xfId="0" applyNumberFormat="1" applyFont="1" applyFill="1" applyBorder="1" applyAlignment="1">
      <alignment horizontal="center" vertical="center"/>
    </xf>
    <xf numFmtId="0" fontId="7" fillId="2" borderId="92" xfId="0" applyNumberFormat="1" applyFont="1" applyFill="1" applyBorder="1" applyAlignment="1">
      <alignment horizontal="center" vertical="center"/>
    </xf>
    <xf numFmtId="0" fontId="7" fillId="2" borderId="93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5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49" fontId="6" fillId="0" borderId="45" xfId="0" applyNumberFormat="1" applyFont="1" applyFill="1" applyBorder="1" applyAlignment="1">
      <alignment horizontal="center" vertical="center"/>
    </xf>
    <xf numFmtId="49" fontId="6" fillId="0" borderId="49" xfId="0" applyNumberFormat="1" applyFont="1" applyFill="1" applyBorder="1" applyAlignment="1">
      <alignment horizontal="center" vertical="center"/>
    </xf>
    <xf numFmtId="49" fontId="6" fillId="0" borderId="43" xfId="0" applyNumberFormat="1" applyFont="1" applyFill="1" applyBorder="1" applyAlignment="1">
      <alignment horizontal="center"/>
    </xf>
    <xf numFmtId="49" fontId="6" fillId="0" borderId="44" xfId="0" applyNumberFormat="1" applyFont="1" applyFill="1" applyBorder="1" applyAlignment="1">
      <alignment horizontal="center"/>
    </xf>
    <xf numFmtId="0" fontId="5" fillId="0" borderId="193" xfId="0" applyNumberFormat="1" applyFont="1" applyFill="1" applyBorder="1" applyAlignment="1">
      <alignment horizontal="center" vertical="center" textRotation="90"/>
    </xf>
    <xf numFmtId="0" fontId="5" fillId="0" borderId="55" xfId="0" applyNumberFormat="1" applyFont="1" applyFill="1" applyBorder="1" applyAlignment="1">
      <alignment horizontal="center" vertical="center" textRotation="90"/>
    </xf>
    <xf numFmtId="49" fontId="5" fillId="0" borderId="176" xfId="0" applyNumberFormat="1" applyFont="1" applyFill="1" applyBorder="1" applyAlignment="1">
      <alignment horizontal="center" vertical="center" textRotation="90"/>
    </xf>
    <xf numFmtId="49" fontId="5" fillId="0" borderId="87" xfId="0" applyNumberFormat="1" applyFont="1" applyFill="1" applyBorder="1" applyAlignment="1">
      <alignment horizontal="center" vertical="center" textRotation="90"/>
    </xf>
    <xf numFmtId="49" fontId="5" fillId="0" borderId="47" xfId="0" applyNumberFormat="1" applyFont="1" applyFill="1" applyBorder="1" applyAlignment="1">
      <alignment horizontal="center" vertical="center" textRotation="90"/>
    </xf>
    <xf numFmtId="49" fontId="5" fillId="0" borderId="152" xfId="0" applyNumberFormat="1" applyFont="1" applyFill="1" applyBorder="1" applyAlignment="1">
      <alignment horizontal="center" vertical="center" textRotation="90"/>
    </xf>
    <xf numFmtId="49" fontId="5" fillId="0" borderId="153" xfId="0" applyNumberFormat="1" applyFont="1" applyFill="1" applyBorder="1" applyAlignment="1">
      <alignment horizontal="center" vertical="center" textRotation="90"/>
    </xf>
    <xf numFmtId="49" fontId="5" fillId="0" borderId="127" xfId="2" applyNumberFormat="1" applyFont="1" applyFill="1" applyBorder="1" applyAlignment="1">
      <alignment horizontal="center" vertical="center" textRotation="90"/>
    </xf>
    <xf numFmtId="0" fontId="5" fillId="0" borderId="130" xfId="2" applyNumberFormat="1" applyFont="1" applyFill="1" applyBorder="1" applyAlignment="1">
      <alignment horizontal="center" vertical="center" textRotation="90"/>
    </xf>
    <xf numFmtId="0" fontId="5" fillId="0" borderId="131" xfId="2" applyNumberFormat="1" applyFont="1" applyFill="1" applyBorder="1" applyAlignment="1">
      <alignment horizontal="center" vertical="center" textRotation="90"/>
    </xf>
    <xf numFmtId="49" fontId="5" fillId="0" borderId="104" xfId="2" applyNumberFormat="1" applyFont="1" applyFill="1" applyBorder="1" applyAlignment="1">
      <alignment horizontal="center" vertical="center" textRotation="90"/>
    </xf>
    <xf numFmtId="0" fontId="5" fillId="0" borderId="88" xfId="2" applyNumberFormat="1" applyFont="1" applyFill="1" applyBorder="1" applyAlignment="1">
      <alignment horizontal="center" vertical="center" textRotation="90"/>
    </xf>
    <xf numFmtId="0" fontId="5" fillId="0" borderId="124" xfId="2" applyNumberFormat="1" applyFont="1" applyFill="1" applyBorder="1" applyAlignment="1">
      <alignment horizontal="center" vertical="center" textRotation="90"/>
    </xf>
    <xf numFmtId="49" fontId="6" fillId="0" borderId="48" xfId="2" applyNumberFormat="1" applyFont="1" applyFill="1" applyBorder="1" applyAlignment="1">
      <alignment horizontal="center" vertical="center"/>
    </xf>
    <xf numFmtId="0" fontId="6" fillId="0" borderId="45" xfId="2" applyNumberFormat="1" applyFont="1" applyFill="1" applyBorder="1" applyAlignment="1">
      <alignment horizontal="center" vertical="center"/>
    </xf>
    <xf numFmtId="0" fontId="6" fillId="0" borderId="49" xfId="2" applyNumberFormat="1" applyFont="1" applyFill="1" applyBorder="1" applyAlignment="1">
      <alignment horizontal="center" vertical="center"/>
    </xf>
    <xf numFmtId="49" fontId="6" fillId="0" borderId="42" xfId="2" applyNumberFormat="1" applyFont="1" applyFill="1" applyBorder="1" applyAlignment="1">
      <alignment horizontal="center"/>
    </xf>
    <xf numFmtId="0" fontId="6" fillId="0" borderId="43" xfId="2" applyNumberFormat="1" applyFont="1" applyFill="1" applyBorder="1" applyAlignment="1">
      <alignment horizontal="center"/>
    </xf>
    <xf numFmtId="0" fontId="6" fillId="0" borderId="44" xfId="2" applyNumberFormat="1" applyFont="1" applyFill="1" applyBorder="1" applyAlignment="1">
      <alignment horizontal="center"/>
    </xf>
    <xf numFmtId="49" fontId="2" fillId="0" borderId="11" xfId="2" applyNumberFormat="1" applyFont="1" applyFill="1" applyBorder="1" applyAlignment="1">
      <alignment horizontal="center" vertical="center"/>
    </xf>
    <xf numFmtId="49" fontId="2" fillId="0" borderId="46" xfId="2" applyNumberFormat="1" applyFont="1" applyFill="1" applyBorder="1" applyAlignment="1">
      <alignment horizontal="center" vertical="center"/>
    </xf>
    <xf numFmtId="49" fontId="2" fillId="0" borderId="52" xfId="2" applyNumberFormat="1" applyFont="1" applyFill="1" applyBorder="1" applyAlignment="1">
      <alignment horizontal="center" vertical="center"/>
    </xf>
    <xf numFmtId="49" fontId="2" fillId="0" borderId="48" xfId="2" applyNumberFormat="1" applyFont="1" applyFill="1" applyBorder="1" applyAlignment="1">
      <alignment horizontal="center" vertical="center"/>
    </xf>
    <xf numFmtId="49" fontId="2" fillId="0" borderId="45" xfId="2" applyNumberFormat="1" applyFont="1" applyFill="1" applyBorder="1" applyAlignment="1">
      <alignment horizontal="center" vertical="center"/>
    </xf>
    <xf numFmtId="49" fontId="2" fillId="0" borderId="49" xfId="2" applyNumberFormat="1" applyFont="1" applyFill="1" applyBorder="1" applyAlignment="1">
      <alignment horizontal="center" vertical="center"/>
    </xf>
    <xf numFmtId="49" fontId="5" fillId="0" borderId="105" xfId="2" applyNumberFormat="1" applyFont="1" applyFill="1" applyBorder="1" applyAlignment="1">
      <alignment horizontal="center" vertical="center" textRotation="90"/>
    </xf>
    <xf numFmtId="0" fontId="5" fillId="0" borderId="106" xfId="2" applyNumberFormat="1" applyFont="1" applyFill="1" applyBorder="1" applyAlignment="1">
      <alignment horizontal="center" vertical="center" textRotation="90"/>
    </xf>
    <xf numFmtId="0" fontId="5" fillId="0" borderId="107" xfId="2" applyNumberFormat="1" applyFont="1" applyFill="1" applyBorder="1" applyAlignment="1">
      <alignment horizontal="center" vertical="center" textRotation="90"/>
    </xf>
    <xf numFmtId="0" fontId="5" fillId="0" borderId="47" xfId="2" applyNumberFormat="1" applyFont="1" applyFill="1" applyBorder="1" applyAlignment="1">
      <alignment horizontal="center" vertical="center" textRotation="90"/>
    </xf>
    <xf numFmtId="0" fontId="5" fillId="0" borderId="153" xfId="2" applyNumberFormat="1" applyFont="1" applyFill="1" applyBorder="1" applyAlignment="1">
      <alignment horizontal="center" vertical="center" textRotation="90"/>
    </xf>
    <xf numFmtId="49" fontId="5" fillId="0" borderId="87" xfId="2" applyNumberFormat="1" applyFont="1" applyFill="1" applyBorder="1" applyAlignment="1">
      <alignment horizontal="center" vertical="center" textRotation="90"/>
    </xf>
    <xf numFmtId="0" fontId="2" fillId="0" borderId="11" xfId="2" applyNumberFormat="1" applyFont="1" applyFill="1" applyBorder="1" applyAlignment="1">
      <alignment horizontal="center" vertical="center"/>
    </xf>
    <xf numFmtId="0" fontId="2" fillId="0" borderId="46" xfId="2" applyNumberFormat="1" applyFont="1" applyFill="1" applyBorder="1" applyAlignment="1">
      <alignment horizontal="center" vertical="center"/>
    </xf>
    <xf numFmtId="0" fontId="2" fillId="0" borderId="52" xfId="2" applyNumberFormat="1" applyFont="1" applyFill="1" applyBorder="1" applyAlignment="1">
      <alignment horizontal="center" vertical="center"/>
    </xf>
    <xf numFmtId="0" fontId="5" fillId="0" borderId="105" xfId="2" applyNumberFormat="1" applyFont="1" applyFill="1" applyBorder="1" applyAlignment="1">
      <alignment horizontal="center" vertical="center" textRotation="90"/>
    </xf>
    <xf numFmtId="0" fontId="5" fillId="0" borderId="134" xfId="2" applyNumberFormat="1" applyFont="1" applyFill="1" applyBorder="1" applyAlignment="1">
      <alignment horizontal="center" vertical="center" textRotation="90"/>
    </xf>
    <xf numFmtId="0" fontId="5" fillId="0" borderId="127" xfId="2" applyNumberFormat="1" applyFont="1" applyFill="1" applyBorder="1" applyAlignment="1">
      <alignment horizontal="center" vertical="center" textRotation="90"/>
    </xf>
    <xf numFmtId="0" fontId="5" fillId="0" borderId="138" xfId="2" applyNumberFormat="1" applyFont="1" applyFill="1" applyBorder="1" applyAlignment="1">
      <alignment horizontal="center" vertical="center" textRotation="90"/>
    </xf>
    <xf numFmtId="49" fontId="7" fillId="2" borderId="215" xfId="2" applyNumberFormat="1" applyFont="1" applyFill="1" applyBorder="1" applyAlignment="1">
      <alignment horizontal="center" vertical="center"/>
    </xf>
    <xf numFmtId="0" fontId="7" fillId="2" borderId="216" xfId="2" applyNumberFormat="1" applyFont="1" applyFill="1" applyBorder="1" applyAlignment="1">
      <alignment horizontal="center" vertical="center"/>
    </xf>
    <xf numFmtId="0" fontId="7" fillId="2" borderId="217" xfId="2" applyNumberFormat="1" applyFont="1" applyFill="1" applyBorder="1" applyAlignment="1">
      <alignment horizontal="center" vertical="center"/>
    </xf>
    <xf numFmtId="49" fontId="3" fillId="2" borderId="18" xfId="2" applyNumberFormat="1" applyFont="1" applyFill="1" applyBorder="1" applyAlignment="1">
      <alignment horizontal="center" vertical="center"/>
    </xf>
    <xf numFmtId="0" fontId="3" fillId="2" borderId="19" xfId="2" applyNumberFormat="1" applyFont="1" applyFill="1" applyBorder="1" applyAlignment="1">
      <alignment horizontal="center" vertical="center"/>
    </xf>
    <xf numFmtId="0" fontId="3" fillId="2" borderId="20" xfId="2" applyNumberFormat="1" applyFont="1" applyFill="1" applyBorder="1" applyAlignment="1">
      <alignment horizontal="center" vertical="center"/>
    </xf>
    <xf numFmtId="49" fontId="3" fillId="2" borderId="21" xfId="2" applyNumberFormat="1" applyFont="1" applyFill="1" applyBorder="1" applyAlignment="1">
      <alignment horizontal="center"/>
    </xf>
    <xf numFmtId="0" fontId="3" fillId="2" borderId="22" xfId="2" applyNumberFormat="1" applyFont="1" applyFill="1" applyBorder="1" applyAlignment="1">
      <alignment horizontal="center"/>
    </xf>
    <xf numFmtId="0" fontId="3" fillId="2" borderId="23" xfId="2" applyNumberFormat="1" applyFont="1" applyFill="1" applyBorder="1" applyAlignment="1">
      <alignment horizontal="center"/>
    </xf>
    <xf numFmtId="49" fontId="7" fillId="2" borderId="91" xfId="2" applyNumberFormat="1" applyFont="1" applyFill="1" applyBorder="1" applyAlignment="1">
      <alignment horizontal="center" vertical="center"/>
    </xf>
    <xf numFmtId="0" fontId="7" fillId="2" borderId="92" xfId="2" applyNumberFormat="1" applyFont="1" applyFill="1" applyBorder="1" applyAlignment="1">
      <alignment horizontal="center" vertical="center"/>
    </xf>
    <xf numFmtId="0" fontId="7" fillId="2" borderId="93" xfId="2" applyNumberFormat="1" applyFont="1" applyFill="1" applyBorder="1" applyAlignment="1">
      <alignment horizontal="center" vertical="center"/>
    </xf>
    <xf numFmtId="0" fontId="5" fillId="0" borderId="205" xfId="0" applyNumberFormat="1" applyFont="1" applyFill="1" applyBorder="1" applyAlignment="1">
      <alignment horizontal="center" vertical="center" textRotation="90"/>
    </xf>
    <xf numFmtId="0" fontId="2" fillId="0" borderId="43" xfId="0" applyNumberFormat="1" applyFont="1" applyFill="1" applyBorder="1" applyAlignment="1">
      <alignment horizontal="center" vertical="center"/>
    </xf>
    <xf numFmtId="0" fontId="5" fillId="0" borderId="48" xfId="0" applyNumberFormat="1" applyFont="1" applyFill="1" applyBorder="1" applyAlignment="1">
      <alignment horizontal="center" vertical="center" textRotation="90"/>
    </xf>
    <xf numFmtId="0" fontId="5" fillId="0" borderId="50" xfId="0" applyNumberFormat="1" applyFont="1" applyFill="1" applyBorder="1" applyAlignment="1">
      <alignment horizontal="center" vertical="center" textRotation="90"/>
    </xf>
    <xf numFmtId="0" fontId="5" fillId="0" borderId="42" xfId="0" applyNumberFormat="1" applyFont="1" applyFill="1" applyBorder="1" applyAlignment="1">
      <alignment horizontal="center" vertical="center" textRotation="90"/>
    </xf>
    <xf numFmtId="49" fontId="5" fillId="0" borderId="190" xfId="0" applyNumberFormat="1" applyFont="1" applyFill="1" applyBorder="1" applyAlignment="1">
      <alignment horizontal="center" vertical="center" textRotation="90"/>
    </xf>
    <xf numFmtId="0" fontId="5" fillId="0" borderId="157" xfId="0" applyNumberFormat="1" applyFont="1" applyFill="1" applyBorder="1" applyAlignment="1">
      <alignment horizontal="center" vertical="center" textRotation="90"/>
    </xf>
    <xf numFmtId="0" fontId="16" fillId="0" borderId="68" xfId="0" applyNumberFormat="1" applyFont="1" applyFill="1" applyBorder="1" applyAlignment="1">
      <alignment horizontal="center" vertical="center" wrapText="1"/>
    </xf>
    <xf numFmtId="0" fontId="13" fillId="4" borderId="100" xfId="0" applyNumberFormat="1" applyFont="1" applyFill="1" applyBorder="1" applyAlignment="1">
      <alignment horizontal="center" vertical="center"/>
    </xf>
    <xf numFmtId="0" fontId="13" fillId="4" borderId="59" xfId="0" applyFont="1" applyFill="1" applyBorder="1" applyAlignment="1">
      <alignment horizontal="center" vertical="center" wrapText="1"/>
    </xf>
    <xf numFmtId="0" fontId="10" fillId="4" borderId="8" xfId="0" applyNumberFormat="1" applyFont="1" applyFill="1" applyBorder="1" applyAlignment="1">
      <alignment horizontal="center" vertical="center"/>
    </xf>
    <xf numFmtId="0" fontId="10" fillId="4" borderId="2" xfId="0" applyNumberFormat="1" applyFont="1" applyFill="1" applyBorder="1" applyAlignment="1">
      <alignment horizontal="center" vertical="center"/>
    </xf>
    <xf numFmtId="0" fontId="13" fillId="4" borderId="71" xfId="0" applyNumberFormat="1" applyFont="1" applyFill="1" applyBorder="1" applyAlignment="1">
      <alignment horizontal="center" vertical="center"/>
    </xf>
    <xf numFmtId="0" fontId="13" fillId="4" borderId="60" xfId="0" applyFont="1" applyFill="1" applyBorder="1" applyAlignment="1">
      <alignment horizontal="center" vertical="center" wrapText="1"/>
    </xf>
    <xf numFmtId="0" fontId="10" fillId="4" borderId="54" xfId="0" applyNumberFormat="1" applyFont="1" applyFill="1" applyBorder="1" applyAlignment="1">
      <alignment horizontal="center" vertical="center"/>
    </xf>
    <xf numFmtId="0" fontId="10" fillId="4" borderId="10" xfId="0" applyNumberFormat="1" applyFont="1" applyFill="1" applyBorder="1" applyAlignment="1">
      <alignment horizontal="center" vertical="center"/>
    </xf>
    <xf numFmtId="0" fontId="10" fillId="4" borderId="3" xfId="0" applyNumberFormat="1" applyFont="1" applyFill="1" applyBorder="1" applyAlignment="1">
      <alignment horizontal="center" vertical="center"/>
    </xf>
    <xf numFmtId="0" fontId="13" fillId="4" borderId="61" xfId="0" applyFont="1" applyFill="1" applyBorder="1" applyAlignment="1">
      <alignment horizontal="center" vertical="center" wrapText="1"/>
    </xf>
    <xf numFmtId="0" fontId="2" fillId="5" borderId="174" xfId="0" applyNumberFormat="1" applyFont="1" applyFill="1" applyBorder="1" applyAlignment="1">
      <alignment horizontal="center" vertical="center" wrapText="1"/>
    </xf>
    <xf numFmtId="0" fontId="2" fillId="5" borderId="44" xfId="0" applyNumberFormat="1" applyFont="1" applyFill="1" applyBorder="1" applyAlignment="1">
      <alignment horizontal="center" vertical="center" wrapText="1"/>
    </xf>
    <xf numFmtId="0" fontId="2" fillId="5" borderId="47" xfId="0" applyNumberFormat="1" applyFont="1" applyFill="1" applyBorder="1" applyAlignment="1">
      <alignment horizontal="center" vertical="center" textRotation="90" wrapText="1"/>
    </xf>
    <xf numFmtId="0" fontId="2" fillId="5" borderId="171" xfId="0" applyNumberFormat="1" applyFont="1" applyFill="1" applyBorder="1" applyAlignment="1">
      <alignment horizontal="center" vertical="center"/>
    </xf>
    <xf numFmtId="0" fontId="2" fillId="5" borderId="150" xfId="0" applyNumberFormat="1" applyFont="1" applyFill="1" applyBorder="1" applyAlignment="1">
      <alignment horizontal="center" vertical="center"/>
    </xf>
    <xf numFmtId="0" fontId="2" fillId="5" borderId="151" xfId="0" applyNumberFormat="1" applyFont="1" applyFill="1" applyBorder="1" applyAlignment="1">
      <alignment horizontal="center" vertical="center"/>
    </xf>
    <xf numFmtId="0" fontId="2" fillId="5" borderId="172" xfId="0" applyNumberFormat="1" applyFont="1" applyFill="1" applyBorder="1" applyAlignment="1">
      <alignment horizontal="center" vertical="center" wrapText="1"/>
    </xf>
    <xf numFmtId="0" fontId="2" fillId="5" borderId="150" xfId="0" applyNumberFormat="1" applyFont="1" applyFill="1" applyBorder="1" applyAlignment="1">
      <alignment horizontal="center" vertical="center" wrapText="1"/>
    </xf>
    <xf numFmtId="0" fontId="2" fillId="5" borderId="173" xfId="0" applyNumberFormat="1" applyFont="1" applyFill="1" applyBorder="1" applyAlignment="1">
      <alignment horizontal="center" vertical="center" wrapText="1"/>
    </xf>
    <xf numFmtId="0" fontId="2" fillId="5" borderId="153" xfId="0" applyNumberFormat="1" applyFont="1" applyFill="1" applyBorder="1" applyAlignment="1">
      <alignment horizontal="center" vertical="center" textRotation="90" wrapText="1"/>
    </xf>
    <xf numFmtId="0" fontId="2" fillId="5" borderId="168" xfId="0" applyNumberFormat="1" applyFont="1" applyFill="1" applyBorder="1" applyAlignment="1">
      <alignment horizontal="center" vertical="center"/>
    </xf>
    <xf numFmtId="0" fontId="2" fillId="5" borderId="140" xfId="0" applyNumberFormat="1" applyFont="1" applyFill="1" applyBorder="1" applyAlignment="1">
      <alignment horizontal="center" vertical="center"/>
    </xf>
    <xf numFmtId="0" fontId="2" fillId="5" borderId="141" xfId="0" applyNumberFormat="1" applyFont="1" applyFill="1" applyBorder="1" applyAlignment="1">
      <alignment horizontal="center" vertical="center"/>
    </xf>
    <xf numFmtId="0" fontId="2" fillId="5" borderId="169" xfId="0" applyNumberFormat="1" applyFont="1" applyFill="1" applyBorder="1" applyAlignment="1">
      <alignment horizontal="center" vertical="center" wrapText="1"/>
    </xf>
    <xf numFmtId="0" fontId="2" fillId="5" borderId="140" xfId="0" applyNumberFormat="1" applyFont="1" applyFill="1" applyBorder="1" applyAlignment="1">
      <alignment horizontal="center" vertical="center" wrapText="1"/>
    </xf>
    <xf numFmtId="0" fontId="20" fillId="5" borderId="170" xfId="0" applyNumberFormat="1" applyFont="1" applyFill="1" applyBorder="1" applyAlignment="1">
      <alignment horizontal="center" vertical="center" wrapText="1"/>
    </xf>
    <xf numFmtId="0" fontId="2" fillId="5" borderId="52" xfId="0" applyNumberFormat="1" applyFont="1" applyFill="1" applyBorder="1" applyAlignment="1">
      <alignment horizontal="center" vertical="center" wrapText="1"/>
    </xf>
    <xf numFmtId="0" fontId="2" fillId="5" borderId="175" xfId="0" applyNumberFormat="1" applyFont="1" applyFill="1" applyBorder="1" applyAlignment="1">
      <alignment horizontal="center" vertical="center" textRotation="90" wrapText="1"/>
    </xf>
    <xf numFmtId="0" fontId="2" fillId="5" borderId="163" xfId="0" applyNumberFormat="1" applyFont="1" applyFill="1" applyBorder="1" applyAlignment="1">
      <alignment horizontal="center" vertical="center"/>
    </xf>
    <xf numFmtId="0" fontId="2" fillId="5" borderId="164" xfId="0" applyNumberFormat="1" applyFont="1" applyFill="1" applyBorder="1" applyAlignment="1">
      <alignment horizontal="center" vertical="center"/>
    </xf>
    <xf numFmtId="0" fontId="2" fillId="5" borderId="165" xfId="0" applyNumberFormat="1" applyFont="1" applyFill="1" applyBorder="1" applyAlignment="1">
      <alignment horizontal="center" vertical="center"/>
    </xf>
    <xf numFmtId="0" fontId="2" fillId="5" borderId="166" xfId="0" applyNumberFormat="1" applyFont="1" applyFill="1" applyBorder="1" applyAlignment="1">
      <alignment horizontal="center" vertical="center" wrapText="1"/>
    </xf>
    <xf numFmtId="0" fontId="2" fillId="5" borderId="164" xfId="0" applyNumberFormat="1" applyFont="1" applyFill="1" applyBorder="1" applyAlignment="1">
      <alignment horizontal="center" vertical="center" wrapText="1"/>
    </xf>
    <xf numFmtId="0" fontId="2" fillId="5" borderId="47" xfId="0" applyNumberFormat="1" applyFont="1" applyFill="1" applyBorder="1" applyAlignment="1">
      <alignment horizontal="center" vertical="center" textRotation="90" wrapText="1"/>
    </xf>
    <xf numFmtId="0" fontId="2" fillId="5" borderId="167" xfId="0" applyNumberFormat="1" applyFont="1" applyFill="1" applyBorder="1" applyAlignment="1">
      <alignment horizontal="center" vertical="center" wrapText="1"/>
    </xf>
    <xf numFmtId="49" fontId="13" fillId="4" borderId="57" xfId="0" applyNumberFormat="1" applyFont="1" applyFill="1" applyBorder="1" applyAlignment="1">
      <alignment horizontal="center" vertical="center" wrapText="1"/>
    </xf>
    <xf numFmtId="0" fontId="14" fillId="4" borderId="59" xfId="0" applyFont="1" applyFill="1" applyBorder="1" applyAlignment="1">
      <alignment horizontal="center" vertical="center" wrapText="1"/>
    </xf>
    <xf numFmtId="0" fontId="10" fillId="4" borderId="81" xfId="0" applyNumberFormat="1" applyFont="1" applyFill="1" applyBorder="1" applyAlignment="1">
      <alignment horizontal="center" vertical="center"/>
    </xf>
    <xf numFmtId="0" fontId="10" fillId="4" borderId="69" xfId="0" applyNumberFormat="1" applyFont="1" applyFill="1" applyBorder="1" applyAlignment="1">
      <alignment horizontal="center" vertical="center"/>
    </xf>
    <xf numFmtId="0" fontId="10" fillId="4" borderId="101" xfId="0" applyNumberFormat="1" applyFont="1" applyFill="1" applyBorder="1" applyAlignment="1">
      <alignment horizontal="center" vertical="center"/>
    </xf>
    <xf numFmtId="49" fontId="13" fillId="4" borderId="58" xfId="0" applyNumberFormat="1" applyFont="1" applyFill="1" applyBorder="1" applyAlignment="1">
      <alignment horizontal="center" vertical="center" wrapText="1"/>
    </xf>
    <xf numFmtId="0" fontId="14" fillId="4" borderId="60" xfId="0" applyFont="1" applyFill="1" applyBorder="1" applyAlignment="1">
      <alignment horizontal="center" vertical="center" wrapText="1"/>
    </xf>
    <xf numFmtId="0" fontId="10" fillId="4" borderId="89" xfId="0" applyNumberFormat="1" applyFont="1" applyFill="1" applyBorder="1" applyAlignment="1">
      <alignment horizontal="center" vertical="center"/>
    </xf>
    <xf numFmtId="0" fontId="10" fillId="4" borderId="72" xfId="0" applyNumberFormat="1" applyFont="1" applyFill="1" applyBorder="1" applyAlignment="1">
      <alignment horizontal="center" vertical="center"/>
    </xf>
    <xf numFmtId="0" fontId="10" fillId="4" borderId="64" xfId="0" applyNumberFormat="1" applyFont="1" applyFill="1" applyBorder="1" applyAlignment="1">
      <alignment horizontal="center" vertical="center"/>
    </xf>
    <xf numFmtId="0" fontId="10" fillId="4" borderId="116" xfId="0" applyNumberFormat="1" applyFont="1" applyFill="1" applyBorder="1" applyAlignment="1">
      <alignment horizontal="center" vertical="center"/>
    </xf>
    <xf numFmtId="49" fontId="13" fillId="4" borderId="211" xfId="0" applyNumberFormat="1" applyFont="1" applyFill="1" applyBorder="1" applyAlignment="1">
      <alignment horizontal="center" vertical="center" wrapText="1"/>
    </xf>
    <xf numFmtId="0" fontId="10" fillId="4" borderId="84" xfId="0" applyNumberFormat="1" applyFont="1" applyFill="1" applyBorder="1" applyAlignment="1">
      <alignment horizontal="center" vertical="center"/>
    </xf>
    <xf numFmtId="17" fontId="2" fillId="0" borderId="221" xfId="0" quotePrefix="1" applyNumberFormat="1" applyFont="1" applyFill="1" applyBorder="1" applyAlignment="1">
      <alignment horizontal="center" vertical="center" wrapText="1"/>
    </xf>
    <xf numFmtId="0" fontId="2" fillId="0" borderId="187" xfId="0" quotePrefix="1" applyNumberFormat="1" applyFont="1" applyFill="1" applyBorder="1" applyAlignment="1">
      <alignment horizontal="center" vertical="center" wrapText="1"/>
    </xf>
    <xf numFmtId="0" fontId="2" fillId="5" borderId="170" xfId="0" applyNumberFormat="1" applyFont="1" applyFill="1" applyBorder="1" applyAlignment="1">
      <alignment horizontal="center" vertical="center" wrapText="1"/>
    </xf>
    <xf numFmtId="0" fontId="2" fillId="0" borderId="129" xfId="2" quotePrefix="1" applyNumberFormat="1" applyFont="1" applyFill="1" applyBorder="1" applyAlignment="1">
      <alignment horizontal="center" vertical="center" wrapText="1"/>
    </xf>
    <xf numFmtId="0" fontId="2" fillId="0" borderId="76" xfId="2" applyNumberFormat="1" applyFont="1" applyFill="1" applyBorder="1" applyAlignment="1">
      <alignment horizontal="center" vertical="center" wrapText="1"/>
    </xf>
    <xf numFmtId="0" fontId="2" fillId="5" borderId="42" xfId="0" applyNumberFormat="1" applyFont="1" applyFill="1" applyBorder="1" applyAlignment="1">
      <alignment horizontal="center" vertical="center" textRotation="90" wrapText="1"/>
    </xf>
    <xf numFmtId="17" fontId="2" fillId="0" borderId="75" xfId="2" quotePrefix="1" applyNumberFormat="1" applyFont="1" applyFill="1" applyBorder="1" applyAlignment="1">
      <alignment horizontal="center" vertical="center" wrapText="1"/>
    </xf>
    <xf numFmtId="17" fontId="2" fillId="0" borderId="137" xfId="2" quotePrefix="1" applyNumberFormat="1" applyFont="1" applyFill="1" applyBorder="1" applyAlignment="1">
      <alignment horizontal="center" vertical="center" wrapText="1"/>
    </xf>
    <xf numFmtId="0" fontId="19" fillId="5" borderId="174" xfId="0" applyNumberFormat="1" applyFont="1" applyFill="1" applyBorder="1" applyAlignment="1">
      <alignment horizontal="center" vertical="center" wrapText="1"/>
    </xf>
    <xf numFmtId="0" fontId="2" fillId="5" borderId="48" xfId="0" applyNumberFormat="1" applyFont="1" applyFill="1" applyBorder="1" applyAlignment="1">
      <alignment horizontal="center" vertical="center" textRotation="90" wrapText="1"/>
    </xf>
    <xf numFmtId="0" fontId="19" fillId="5" borderId="171" xfId="0" applyNumberFormat="1" applyFont="1" applyFill="1" applyBorder="1" applyAlignment="1">
      <alignment horizontal="center" vertical="center"/>
    </xf>
    <xf numFmtId="0" fontId="19" fillId="5" borderId="150" xfId="0" applyNumberFormat="1" applyFont="1" applyFill="1" applyBorder="1" applyAlignment="1">
      <alignment horizontal="center" vertical="center"/>
    </xf>
    <xf numFmtId="0" fontId="19" fillId="5" borderId="151" xfId="0" applyNumberFormat="1" applyFont="1" applyFill="1" applyBorder="1" applyAlignment="1">
      <alignment horizontal="center" vertical="center"/>
    </xf>
    <xf numFmtId="0" fontId="19" fillId="5" borderId="172" xfId="0" applyNumberFormat="1" applyFont="1" applyFill="1" applyBorder="1" applyAlignment="1">
      <alignment horizontal="center" vertical="center" wrapText="1"/>
    </xf>
    <xf numFmtId="0" fontId="19" fillId="5" borderId="150" xfId="0" applyNumberFormat="1" applyFont="1" applyFill="1" applyBorder="1" applyAlignment="1">
      <alignment horizontal="center" vertical="center" wrapText="1"/>
    </xf>
    <xf numFmtId="0" fontId="19" fillId="5" borderId="173" xfId="0" applyNumberFormat="1" applyFont="1" applyFill="1" applyBorder="1" applyAlignment="1">
      <alignment horizontal="center" vertical="center" wrapText="1"/>
    </xf>
    <xf numFmtId="0" fontId="2" fillId="5" borderId="42" xfId="0" applyNumberFormat="1" applyFont="1" applyFill="1" applyBorder="1" applyAlignment="1">
      <alignment horizontal="center" vertical="center" textRotation="90" wrapText="1"/>
    </xf>
    <xf numFmtId="0" fontId="20" fillId="5" borderId="42" xfId="0" applyNumberFormat="1" applyFont="1" applyFill="1" applyBorder="1" applyAlignment="1">
      <alignment horizontal="center" vertical="center" textRotation="90" wrapText="1"/>
    </xf>
    <xf numFmtId="0" fontId="20" fillId="5" borderId="169" xfId="0" applyNumberFormat="1" applyFont="1" applyFill="1" applyBorder="1" applyAlignment="1">
      <alignment horizontal="center" vertical="center"/>
    </xf>
    <xf numFmtId="0" fontId="20" fillId="5" borderId="140" xfId="0" applyNumberFormat="1" applyFont="1" applyFill="1" applyBorder="1" applyAlignment="1">
      <alignment horizontal="center" vertical="center"/>
    </xf>
    <xf numFmtId="0" fontId="20" fillId="5" borderId="141" xfId="0" applyNumberFormat="1" applyFont="1" applyFill="1" applyBorder="1" applyAlignment="1">
      <alignment horizontal="center" vertical="center"/>
    </xf>
    <xf numFmtId="0" fontId="20" fillId="5" borderId="169" xfId="0" applyNumberFormat="1" applyFont="1" applyFill="1" applyBorder="1" applyAlignment="1">
      <alignment horizontal="center" vertical="center" wrapText="1"/>
    </xf>
    <xf numFmtId="0" fontId="20" fillId="5" borderId="140" xfId="0" applyNumberFormat="1" applyFont="1" applyFill="1" applyBorder="1" applyAlignment="1">
      <alignment horizontal="center" vertical="center" wrapText="1"/>
    </xf>
    <xf numFmtId="0" fontId="2" fillId="5" borderId="66" xfId="0" applyNumberFormat="1" applyFont="1" applyFill="1" applyBorder="1" applyAlignment="1">
      <alignment horizontal="center" vertical="center" wrapText="1"/>
    </xf>
    <xf numFmtId="0" fontId="13" fillId="4" borderId="207" xfId="0" applyFont="1" applyFill="1" applyBorder="1" applyAlignment="1">
      <alignment horizontal="center" vertical="center" wrapText="1"/>
    </xf>
    <xf numFmtId="0" fontId="10" fillId="4" borderId="98" xfId="0" applyNumberFormat="1" applyFont="1" applyFill="1" applyBorder="1" applyAlignment="1">
      <alignment horizontal="center" vertical="center"/>
    </xf>
    <xf numFmtId="0" fontId="10" fillId="4" borderId="75" xfId="0" applyNumberFormat="1" applyFont="1" applyFill="1" applyBorder="1" applyAlignment="1">
      <alignment horizontal="center" vertical="center"/>
    </xf>
    <xf numFmtId="17" fontId="7" fillId="0" borderId="207" xfId="0" quotePrefix="1" applyNumberFormat="1" applyFont="1" applyFill="1" applyBorder="1" applyAlignment="1">
      <alignment horizontal="center" vertical="center" wrapText="1"/>
    </xf>
    <xf numFmtId="0" fontId="2" fillId="0" borderId="222" xfId="0" quotePrefix="1" applyNumberFormat="1" applyFont="1" applyFill="1" applyBorder="1" applyAlignment="1">
      <alignment horizontal="center" vertical="center" wrapText="1"/>
    </xf>
    <xf numFmtId="0" fontId="2" fillId="0" borderId="188" xfId="0" quotePrefix="1" applyNumberFormat="1" applyFont="1" applyFill="1" applyBorder="1" applyAlignment="1">
      <alignment horizontal="center" vertical="center" wrapText="1"/>
    </xf>
    <xf numFmtId="0" fontId="10" fillId="4" borderId="90" xfId="0" applyNumberFormat="1" applyFont="1" applyFill="1" applyBorder="1" applyAlignment="1">
      <alignment horizontal="center" vertical="center"/>
    </xf>
    <xf numFmtId="0" fontId="10" fillId="4" borderId="183" xfId="0" applyNumberFormat="1" applyFont="1" applyFill="1" applyBorder="1" applyAlignment="1">
      <alignment horizontal="center" vertical="center"/>
    </xf>
    <xf numFmtId="0" fontId="10" fillId="4" borderId="187" xfId="0" applyNumberFormat="1" applyFont="1" applyFill="1" applyBorder="1" applyAlignment="1">
      <alignment horizontal="center" vertical="center"/>
    </xf>
    <xf numFmtId="0" fontId="7" fillId="0" borderId="224" xfId="0" applyNumberFormat="1" applyFont="1" applyFill="1" applyBorder="1" applyAlignment="1">
      <alignment horizontal="center"/>
    </xf>
    <xf numFmtId="0" fontId="21" fillId="0" borderId="224" xfId="0" applyNumberFormat="1" applyFont="1" applyFill="1" applyBorder="1" applyAlignment="1">
      <alignment horizontal="center" vertical="center"/>
    </xf>
    <xf numFmtId="0" fontId="21" fillId="4" borderId="224" xfId="0" applyNumberFormat="1" applyFont="1" applyFill="1" applyBorder="1" applyAlignment="1">
      <alignment horizontal="center" vertical="center"/>
    </xf>
    <xf numFmtId="0" fontId="2" fillId="4" borderId="224" xfId="0" applyNumberFormat="1" applyFont="1" applyFill="1" applyBorder="1" applyAlignment="1">
      <alignment horizontal="center" vertical="center" wrapText="1"/>
    </xf>
    <xf numFmtId="0" fontId="2" fillId="0" borderId="224" xfId="0" applyNumberFormat="1" applyFont="1" applyFill="1" applyBorder="1" applyAlignment="1">
      <alignment horizontal="center" vertical="center" wrapText="1"/>
    </xf>
    <xf numFmtId="49" fontId="13" fillId="4" borderId="154" xfId="0" applyNumberFormat="1" applyFont="1" applyFill="1" applyBorder="1" applyAlignment="1">
      <alignment horizontal="center" vertical="center" wrapText="1"/>
    </xf>
    <xf numFmtId="0" fontId="10" fillId="4" borderId="155" xfId="0" applyNumberFormat="1" applyFont="1" applyFill="1" applyBorder="1" applyAlignment="1">
      <alignment horizontal="center" vertical="center"/>
    </xf>
    <xf numFmtId="0" fontId="10" fillId="4" borderId="86" xfId="0" applyNumberFormat="1" applyFont="1" applyFill="1" applyBorder="1" applyAlignment="1">
      <alignment horizontal="center" vertical="center"/>
    </xf>
    <xf numFmtId="0" fontId="10" fillId="4" borderId="117" xfId="0" applyNumberFormat="1" applyFont="1" applyFill="1" applyBorder="1" applyAlignment="1">
      <alignment horizontal="center" vertical="center"/>
    </xf>
    <xf numFmtId="49" fontId="13" fillId="0" borderId="58" xfId="0" applyNumberFormat="1" applyFont="1" applyFill="1" applyBorder="1" applyAlignment="1">
      <alignment horizontal="center" vertical="center" wrapText="1"/>
    </xf>
    <xf numFmtId="49" fontId="13" fillId="0" borderId="154" xfId="0" applyNumberFormat="1" applyFont="1" applyFill="1" applyBorder="1" applyAlignment="1">
      <alignment horizontal="center" vertical="center" wrapText="1"/>
    </xf>
    <xf numFmtId="0" fontId="13" fillId="4" borderId="57" xfId="0" applyNumberFormat="1" applyFont="1" applyFill="1" applyBorder="1" applyAlignment="1">
      <alignment horizontal="center" vertical="center"/>
    </xf>
    <xf numFmtId="0" fontId="13" fillId="4" borderId="58" xfId="0" applyNumberFormat="1" applyFont="1" applyFill="1" applyBorder="1" applyAlignment="1">
      <alignment horizontal="center" vertical="center"/>
    </xf>
    <xf numFmtId="0" fontId="10" fillId="4" borderId="13" xfId="0" applyNumberFormat="1" applyFont="1" applyFill="1" applyBorder="1" applyAlignment="1">
      <alignment horizontal="center" vertical="center"/>
    </xf>
    <xf numFmtId="0" fontId="13" fillId="4" borderId="74" xfId="0" applyNumberFormat="1" applyFont="1" applyFill="1" applyBorder="1" applyAlignment="1">
      <alignment horizontal="center" vertical="center"/>
    </xf>
    <xf numFmtId="0" fontId="10" fillId="4" borderId="113" xfId="0" applyNumberFormat="1" applyFont="1" applyFill="1" applyBorder="1" applyAlignment="1">
      <alignment horizontal="center" vertical="center"/>
    </xf>
    <xf numFmtId="0" fontId="10" fillId="4" borderId="15" xfId="0" applyNumberFormat="1" applyFont="1" applyFill="1" applyBorder="1" applyAlignment="1">
      <alignment horizontal="center" vertical="center"/>
    </xf>
    <xf numFmtId="0" fontId="10" fillId="4" borderId="99" xfId="0" applyNumberFormat="1" applyFont="1" applyFill="1" applyBorder="1" applyAlignment="1">
      <alignment horizontal="center" vertical="center"/>
    </xf>
    <xf numFmtId="0" fontId="10" fillId="4" borderId="16" xfId="0" applyNumberFormat="1" applyFont="1" applyFill="1" applyBorder="1" applyAlignment="1">
      <alignment horizontal="center" vertical="center"/>
    </xf>
    <xf numFmtId="49" fontId="13" fillId="4" borderId="74" xfId="0" applyNumberFormat="1" applyFont="1" applyFill="1" applyBorder="1" applyAlignment="1">
      <alignment horizontal="center" vertical="center" wrapText="1"/>
    </xf>
    <xf numFmtId="0" fontId="13" fillId="4" borderId="55" xfId="0" applyFont="1" applyFill="1" applyBorder="1" applyAlignment="1">
      <alignment horizontal="center" vertical="center" wrapText="1"/>
    </xf>
    <xf numFmtId="0" fontId="10" fillId="4" borderId="136" xfId="0" applyNumberFormat="1" applyFont="1" applyFill="1" applyBorder="1" applyAlignment="1">
      <alignment horizontal="center" vertical="center"/>
    </xf>
    <xf numFmtId="0" fontId="10" fillId="4" borderId="73" xfId="0" applyNumberFormat="1" applyFont="1" applyFill="1" applyBorder="1" applyAlignment="1">
      <alignment horizontal="center" vertical="center"/>
    </xf>
    <xf numFmtId="0" fontId="10" fillId="4" borderId="118" xfId="0" applyNumberFormat="1" applyFont="1" applyFill="1" applyBorder="1" applyAlignment="1">
      <alignment horizontal="center" vertical="center"/>
    </xf>
    <xf numFmtId="49" fontId="2" fillId="0" borderId="101" xfId="2" quotePrefix="1" applyNumberFormat="1" applyFont="1" applyFill="1" applyBorder="1" applyAlignment="1">
      <alignment horizontal="center" vertical="center" wrapText="1"/>
    </xf>
    <xf numFmtId="0" fontId="13" fillId="4" borderId="71" xfId="2" applyNumberFormat="1" applyFont="1" applyFill="1" applyBorder="1" applyAlignment="1">
      <alignment horizontal="center" vertical="center"/>
    </xf>
    <xf numFmtId="0" fontId="15" fillId="4" borderId="60" xfId="2" applyFont="1" applyFill="1" applyBorder="1" applyAlignment="1">
      <alignment horizontal="center" vertical="center" wrapText="1"/>
    </xf>
    <xf numFmtId="0" fontId="10" fillId="4" borderId="54" xfId="2" applyNumberFormat="1" applyFont="1" applyFill="1" applyBorder="1" applyAlignment="1">
      <alignment horizontal="center" vertical="center"/>
    </xf>
    <xf numFmtId="0" fontId="10" fillId="4" borderId="10" xfId="2" applyNumberFormat="1" applyFont="1" applyFill="1" applyBorder="1" applyAlignment="1">
      <alignment horizontal="center" vertical="center"/>
    </xf>
    <xf numFmtId="0" fontId="10" fillId="4" borderId="3" xfId="2" applyNumberFormat="1" applyFont="1" applyFill="1" applyBorder="1" applyAlignment="1">
      <alignment horizontal="center" vertical="center"/>
    </xf>
    <xf numFmtId="0" fontId="13" fillId="4" borderId="100" xfId="2" applyNumberFormat="1" applyFont="1" applyFill="1" applyBorder="1" applyAlignment="1">
      <alignment horizontal="center" vertical="center"/>
    </xf>
    <xf numFmtId="0" fontId="15" fillId="4" borderId="59" xfId="2" applyFont="1" applyFill="1" applyBorder="1" applyAlignment="1">
      <alignment horizontal="center" vertical="center" wrapText="1"/>
    </xf>
    <xf numFmtId="0" fontId="10" fillId="4" borderId="8" xfId="2" applyNumberFormat="1" applyFont="1" applyFill="1" applyBorder="1" applyAlignment="1">
      <alignment horizontal="center" vertical="center"/>
    </xf>
    <xf numFmtId="0" fontId="10" fillId="4" borderId="2" xfId="2" applyNumberFormat="1" applyFont="1" applyFill="1" applyBorder="1" applyAlignment="1">
      <alignment horizontal="center" vertical="center"/>
    </xf>
    <xf numFmtId="49" fontId="13" fillId="4" borderId="57" xfId="2" applyNumberFormat="1" applyFont="1" applyFill="1" applyBorder="1" applyAlignment="1">
      <alignment horizontal="center" vertical="center" wrapText="1"/>
    </xf>
    <xf numFmtId="0" fontId="10" fillId="4" borderId="81" xfId="2" applyNumberFormat="1" applyFont="1" applyFill="1" applyBorder="1" applyAlignment="1">
      <alignment horizontal="center" vertical="center"/>
    </xf>
    <xf numFmtId="0" fontId="10" fillId="4" borderId="69" xfId="2" applyNumberFormat="1" applyFont="1" applyFill="1" applyBorder="1" applyAlignment="1">
      <alignment horizontal="center" vertical="center"/>
    </xf>
    <xf numFmtId="0" fontId="10" fillId="4" borderId="101" xfId="2" applyNumberFormat="1" applyFont="1" applyFill="1" applyBorder="1" applyAlignment="1">
      <alignment horizontal="center" vertical="center"/>
    </xf>
    <xf numFmtId="49" fontId="13" fillId="4" borderId="58" xfId="2" applyNumberFormat="1" applyFont="1" applyFill="1" applyBorder="1" applyAlignment="1">
      <alignment horizontal="center" vertical="center" wrapText="1"/>
    </xf>
    <xf numFmtId="0" fontId="10" fillId="4" borderId="89" xfId="2" applyNumberFormat="1" applyFont="1" applyFill="1" applyBorder="1" applyAlignment="1">
      <alignment horizontal="center" vertical="center"/>
    </xf>
    <xf numFmtId="0" fontId="10" fillId="4" borderId="72" xfId="2" applyNumberFormat="1" applyFont="1" applyFill="1" applyBorder="1" applyAlignment="1">
      <alignment horizontal="center" vertical="center"/>
    </xf>
    <xf numFmtId="0" fontId="10" fillId="4" borderId="64" xfId="2" applyNumberFormat="1" applyFont="1" applyFill="1" applyBorder="1" applyAlignment="1">
      <alignment horizontal="center" vertical="center"/>
    </xf>
    <xf numFmtId="0" fontId="10" fillId="4" borderId="116" xfId="2" applyNumberFormat="1" applyFont="1" applyFill="1" applyBorder="1" applyAlignment="1">
      <alignment horizontal="center" vertical="center"/>
    </xf>
    <xf numFmtId="49" fontId="13" fillId="4" borderId="154" xfId="2" applyNumberFormat="1" applyFont="1" applyFill="1" applyBorder="1" applyAlignment="1">
      <alignment horizontal="center" vertical="center" wrapText="1"/>
    </xf>
    <xf numFmtId="0" fontId="15" fillId="4" borderId="61" xfId="2" applyFont="1" applyFill="1" applyBorder="1" applyAlignment="1">
      <alignment horizontal="center" vertical="center" wrapText="1"/>
    </xf>
    <xf numFmtId="0" fontId="10" fillId="4" borderId="136" xfId="2" applyNumberFormat="1" applyFont="1" applyFill="1" applyBorder="1" applyAlignment="1">
      <alignment horizontal="center" vertical="center"/>
    </xf>
    <xf numFmtId="0" fontId="10" fillId="4" borderId="73" xfId="2" applyNumberFormat="1" applyFont="1" applyFill="1" applyBorder="1" applyAlignment="1">
      <alignment horizontal="center" vertical="center"/>
    </xf>
    <xf numFmtId="0" fontId="10" fillId="4" borderId="112" xfId="2" applyNumberFormat="1" applyFont="1" applyFill="1" applyBorder="1" applyAlignment="1">
      <alignment horizontal="center" vertical="center"/>
    </xf>
    <xf numFmtId="17" fontId="2" fillId="0" borderId="76" xfId="2" applyNumberFormat="1" applyFont="1" applyFill="1" applyBorder="1" applyAlignment="1">
      <alignment horizontal="center" vertical="center" wrapText="1"/>
    </xf>
    <xf numFmtId="0" fontId="15" fillId="4" borderId="207" xfId="2" applyFont="1" applyFill="1" applyBorder="1" applyAlignment="1">
      <alignment horizontal="center" vertical="center" wrapText="1"/>
    </xf>
    <xf numFmtId="0" fontId="10" fillId="4" borderId="98" xfId="2" applyNumberFormat="1" applyFont="1" applyFill="1" applyBorder="1" applyAlignment="1">
      <alignment horizontal="center" vertical="center"/>
    </xf>
    <xf numFmtId="0" fontId="2" fillId="5" borderId="44" xfId="0" quotePrefix="1" applyNumberFormat="1" applyFont="1" applyFill="1" applyBorder="1" applyAlignment="1">
      <alignment horizontal="center" vertical="center" wrapText="1"/>
    </xf>
    <xf numFmtId="0" fontId="20" fillId="5" borderId="44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/>
    <xf numFmtId="0" fontId="0" fillId="0" borderId="226" xfId="0" applyNumberFormat="1" applyFont="1" applyFill="1" applyBorder="1" applyAlignment="1"/>
    <xf numFmtId="0" fontId="7" fillId="0" borderId="225" xfId="0" applyNumberFormat="1" applyFont="1" applyFill="1" applyBorder="1" applyAlignment="1"/>
    <xf numFmtId="0" fontId="18" fillId="0" borderId="226" xfId="0" applyNumberFormat="1" applyFont="1" applyFill="1" applyBorder="1" applyAlignment="1"/>
    <xf numFmtId="0" fontId="7" fillId="4" borderId="224" xfId="0" applyNumberFormat="1" applyFont="1" applyFill="1" applyBorder="1" applyAlignment="1">
      <alignment horizontal="center"/>
    </xf>
    <xf numFmtId="0" fontId="7" fillId="4" borderId="225" xfId="0" applyNumberFormat="1" applyFont="1" applyFill="1" applyBorder="1" applyAlignment="1"/>
    <xf numFmtId="0" fontId="18" fillId="4" borderId="226" xfId="0" applyNumberFormat="1" applyFont="1" applyFill="1" applyBorder="1" applyAlignment="1"/>
    <xf numFmtId="0" fontId="0" fillId="4" borderId="226" xfId="0" applyNumberFormat="1" applyFont="1" applyFill="1" applyBorder="1" applyAlignment="1"/>
    <xf numFmtId="17" fontId="2" fillId="5" borderId="174" xfId="0" quotePrefix="1" applyNumberFormat="1" applyFont="1" applyFill="1" applyBorder="1" applyAlignment="1">
      <alignment horizontal="center" vertical="center" wrapText="1"/>
    </xf>
    <xf numFmtId="0" fontId="2" fillId="5" borderId="52" xfId="0" quotePrefix="1" applyNumberFormat="1" applyFont="1" applyFill="1" applyBorder="1" applyAlignment="1">
      <alignment horizontal="center" vertical="center" wrapText="1"/>
    </xf>
    <xf numFmtId="0" fontId="2" fillId="0" borderId="42" xfId="0" applyNumberFormat="1" applyFont="1" applyFill="1" applyBorder="1" applyAlignment="1">
      <alignment horizontal="center" vertical="center"/>
    </xf>
    <xf numFmtId="0" fontId="2" fillId="0" borderId="44" xfId="0" applyNumberFormat="1" applyFont="1" applyFill="1" applyBorder="1" applyAlignment="1">
      <alignment horizontal="center" vertical="center"/>
    </xf>
    <xf numFmtId="0" fontId="2" fillId="5" borderId="227" xfId="0" applyNumberFormat="1" applyFont="1" applyFill="1" applyBorder="1" applyAlignment="1">
      <alignment horizontal="center" vertical="center" textRotation="90" wrapText="1"/>
    </xf>
    <xf numFmtId="0" fontId="2" fillId="5" borderId="228" xfId="0" applyNumberFormat="1" applyFont="1" applyFill="1" applyBorder="1" applyAlignment="1">
      <alignment horizontal="center" vertical="center"/>
    </xf>
    <xf numFmtId="0" fontId="2" fillId="5" borderId="229" xfId="0" applyNumberFormat="1" applyFont="1" applyFill="1" applyBorder="1" applyAlignment="1">
      <alignment horizontal="center" vertical="center"/>
    </xf>
    <xf numFmtId="0" fontId="2" fillId="5" borderId="230" xfId="0" applyNumberFormat="1" applyFont="1" applyFill="1" applyBorder="1" applyAlignment="1">
      <alignment horizontal="center" vertical="center"/>
    </xf>
    <xf numFmtId="0" fontId="2" fillId="5" borderId="231" xfId="0" applyNumberFormat="1" applyFont="1" applyFill="1" applyBorder="1" applyAlignment="1">
      <alignment horizontal="center" vertical="center" wrapText="1"/>
    </xf>
    <xf numFmtId="0" fontId="2" fillId="5" borderId="229" xfId="0" applyNumberFormat="1" applyFont="1" applyFill="1" applyBorder="1" applyAlignment="1">
      <alignment horizontal="center" vertical="center" wrapText="1"/>
    </xf>
    <xf numFmtId="0" fontId="2" fillId="5" borderId="232" xfId="0" applyNumberFormat="1" applyFont="1" applyFill="1" applyBorder="1" applyAlignment="1">
      <alignment horizontal="center" vertical="center" wrapText="1"/>
    </xf>
    <xf numFmtId="0" fontId="2" fillId="5" borderId="226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4" xfId="3" xr:uid="{00000000-0005-0000-0000-000004000000}"/>
  </cellStyles>
  <dxfs count="3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7BA0CD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39688</xdr:rowOff>
    </xdr:from>
    <xdr:to>
      <xdr:col>2</xdr:col>
      <xdr:colOff>60739</xdr:colOff>
      <xdr:row>1</xdr:row>
      <xdr:rowOff>289718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47627" y="39688"/>
          <a:ext cx="1298987" cy="5595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464611</xdr:colOff>
      <xdr:row>0</xdr:row>
      <xdr:rowOff>46302</xdr:rowOff>
    </xdr:from>
    <xdr:to>
      <xdr:col>10</xdr:col>
      <xdr:colOff>722464</xdr:colOff>
      <xdr:row>1</xdr:row>
      <xdr:rowOff>296332</xdr:rowOff>
    </xdr:to>
    <xdr:pic>
      <xdr:nvPicPr>
        <xdr:cNvPr id="5" name="image1.jpg" descr="njsa LOGO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433861" y="46302"/>
          <a:ext cx="1220936" cy="55694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39688</xdr:rowOff>
    </xdr:from>
    <xdr:to>
      <xdr:col>2</xdr:col>
      <xdr:colOff>60739</xdr:colOff>
      <xdr:row>1</xdr:row>
      <xdr:rowOff>289718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9105E681-97F4-428F-ADF5-DE7187026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47627" y="39688"/>
          <a:ext cx="1359312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464611</xdr:colOff>
      <xdr:row>0</xdr:row>
      <xdr:rowOff>46302</xdr:rowOff>
    </xdr:from>
    <xdr:to>
      <xdr:col>10</xdr:col>
      <xdr:colOff>722464</xdr:colOff>
      <xdr:row>1</xdr:row>
      <xdr:rowOff>296332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7AA43350-AC5D-4931-A112-99FCE0AF6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967261" y="46302"/>
          <a:ext cx="1216703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39688</xdr:rowOff>
    </xdr:from>
    <xdr:to>
      <xdr:col>2</xdr:col>
      <xdr:colOff>60739</xdr:colOff>
      <xdr:row>1</xdr:row>
      <xdr:rowOff>289718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145BD14B-4DEE-4973-ACC2-5B7D7A80B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47627" y="39688"/>
          <a:ext cx="1359312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718611</xdr:colOff>
      <xdr:row>0</xdr:row>
      <xdr:rowOff>46302</xdr:rowOff>
    </xdr:from>
    <xdr:to>
      <xdr:col>9</xdr:col>
      <xdr:colOff>912964</xdr:colOff>
      <xdr:row>1</xdr:row>
      <xdr:rowOff>296332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0287CEB0-4138-4E36-9843-62EC875B9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198911" y="46302"/>
          <a:ext cx="1216703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39688</xdr:rowOff>
    </xdr:from>
    <xdr:to>
      <xdr:col>2</xdr:col>
      <xdr:colOff>60739</xdr:colOff>
      <xdr:row>1</xdr:row>
      <xdr:rowOff>289718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8D8E2E85-FE7F-4B4F-BAF2-9ADBEEA8B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47627" y="39688"/>
          <a:ext cx="1359312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718611</xdr:colOff>
      <xdr:row>0</xdr:row>
      <xdr:rowOff>46302</xdr:rowOff>
    </xdr:from>
    <xdr:to>
      <xdr:col>9</xdr:col>
      <xdr:colOff>912964</xdr:colOff>
      <xdr:row>1</xdr:row>
      <xdr:rowOff>296332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84F52FD3-AF96-444D-B677-2BEE40F88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198911" y="46302"/>
          <a:ext cx="1216703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0</xdr:row>
      <xdr:rowOff>31750</xdr:rowOff>
    </xdr:from>
    <xdr:to>
      <xdr:col>1</xdr:col>
      <xdr:colOff>762000</xdr:colOff>
      <xdr:row>1</xdr:row>
      <xdr:rowOff>257359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B9910D99-143E-437F-97D7-E8678EC0E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317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0</xdr:row>
      <xdr:rowOff>31752</xdr:rowOff>
    </xdr:from>
    <xdr:to>
      <xdr:col>13</xdr:col>
      <xdr:colOff>602609</xdr:colOff>
      <xdr:row>1</xdr:row>
      <xdr:rowOff>244928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68785C1E-4188-4B1C-B6D6-190085747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317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15876</xdr:colOff>
      <xdr:row>30</xdr:row>
      <xdr:rowOff>31750</xdr:rowOff>
    </xdr:from>
    <xdr:to>
      <xdr:col>1</xdr:col>
      <xdr:colOff>762000</xdr:colOff>
      <xdr:row>31</xdr:row>
      <xdr:rowOff>257359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6E61F1D0-1554-4E63-B147-628253EDF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83375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30</xdr:row>
      <xdr:rowOff>31752</xdr:rowOff>
    </xdr:from>
    <xdr:to>
      <xdr:col>13</xdr:col>
      <xdr:colOff>602609</xdr:colOff>
      <xdr:row>31</xdr:row>
      <xdr:rowOff>244928</xdr:rowOff>
    </xdr:to>
    <xdr:pic>
      <xdr:nvPicPr>
        <xdr:cNvPr id="5" name="image1.jpg" descr="njsa LOGO2">
          <a:extLst>
            <a:ext uri="{FF2B5EF4-FFF2-40B4-BE49-F238E27FC236}">
              <a16:creationId xmlns:a16="http://schemas.microsoft.com/office/drawing/2014/main" id="{431A985D-8FAD-4C62-A615-BF56B04CE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83375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0</xdr:row>
      <xdr:rowOff>31750</xdr:rowOff>
    </xdr:from>
    <xdr:to>
      <xdr:col>1</xdr:col>
      <xdr:colOff>762000</xdr:colOff>
      <xdr:row>1</xdr:row>
      <xdr:rowOff>257359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E1F5B76D-9849-4F5B-B08F-C88434C57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317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0</xdr:row>
      <xdr:rowOff>31752</xdr:rowOff>
    </xdr:from>
    <xdr:to>
      <xdr:col>13</xdr:col>
      <xdr:colOff>602609</xdr:colOff>
      <xdr:row>1</xdr:row>
      <xdr:rowOff>244928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103CAEA8-C156-415D-96F2-9D1D614B8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317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15876</xdr:colOff>
      <xdr:row>30</xdr:row>
      <xdr:rowOff>31750</xdr:rowOff>
    </xdr:from>
    <xdr:to>
      <xdr:col>1</xdr:col>
      <xdr:colOff>762000</xdr:colOff>
      <xdr:row>31</xdr:row>
      <xdr:rowOff>257359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627D15F7-A65A-45A7-8FB6-4DFA20F79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83375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30</xdr:row>
      <xdr:rowOff>31752</xdr:rowOff>
    </xdr:from>
    <xdr:to>
      <xdr:col>13</xdr:col>
      <xdr:colOff>602609</xdr:colOff>
      <xdr:row>31</xdr:row>
      <xdr:rowOff>244928</xdr:rowOff>
    </xdr:to>
    <xdr:pic>
      <xdr:nvPicPr>
        <xdr:cNvPr id="5" name="image1.jpg" descr="njsa LOGO2">
          <a:extLst>
            <a:ext uri="{FF2B5EF4-FFF2-40B4-BE49-F238E27FC236}">
              <a16:creationId xmlns:a16="http://schemas.microsoft.com/office/drawing/2014/main" id="{18661867-21DA-4392-B170-675EB023E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83375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0</xdr:row>
      <xdr:rowOff>31750</xdr:rowOff>
    </xdr:from>
    <xdr:to>
      <xdr:col>1</xdr:col>
      <xdr:colOff>762000</xdr:colOff>
      <xdr:row>1</xdr:row>
      <xdr:rowOff>257359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6F10446F-6940-4BE0-8C76-5C3BE4251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317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0</xdr:row>
      <xdr:rowOff>31752</xdr:rowOff>
    </xdr:from>
    <xdr:to>
      <xdr:col>13</xdr:col>
      <xdr:colOff>602609</xdr:colOff>
      <xdr:row>1</xdr:row>
      <xdr:rowOff>244928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B349DBDB-5006-4739-9425-BD9FD5608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317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15876</xdr:colOff>
      <xdr:row>30</xdr:row>
      <xdr:rowOff>31750</xdr:rowOff>
    </xdr:from>
    <xdr:to>
      <xdr:col>1</xdr:col>
      <xdr:colOff>762000</xdr:colOff>
      <xdr:row>31</xdr:row>
      <xdr:rowOff>257359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5FFD9B2E-2555-4215-8834-0C9611221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83375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30</xdr:row>
      <xdr:rowOff>31752</xdr:rowOff>
    </xdr:from>
    <xdr:to>
      <xdr:col>13</xdr:col>
      <xdr:colOff>602609</xdr:colOff>
      <xdr:row>31</xdr:row>
      <xdr:rowOff>244928</xdr:rowOff>
    </xdr:to>
    <xdr:pic>
      <xdr:nvPicPr>
        <xdr:cNvPr id="5" name="image1.jpg" descr="njsa LOGO2">
          <a:extLst>
            <a:ext uri="{FF2B5EF4-FFF2-40B4-BE49-F238E27FC236}">
              <a16:creationId xmlns:a16="http://schemas.microsoft.com/office/drawing/2014/main" id="{6432EA8F-9A54-4779-8440-4C70BBF5B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83375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0</xdr:row>
      <xdr:rowOff>31750</xdr:rowOff>
    </xdr:from>
    <xdr:to>
      <xdr:col>1</xdr:col>
      <xdr:colOff>762000</xdr:colOff>
      <xdr:row>1</xdr:row>
      <xdr:rowOff>257359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0ADD420D-E0FD-4403-9455-9455BB735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317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0</xdr:row>
      <xdr:rowOff>31752</xdr:rowOff>
    </xdr:from>
    <xdr:to>
      <xdr:col>13</xdr:col>
      <xdr:colOff>602609</xdr:colOff>
      <xdr:row>1</xdr:row>
      <xdr:rowOff>244928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830C6ED4-4E10-4057-99C1-E2DF57FB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317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15876</xdr:colOff>
      <xdr:row>30</xdr:row>
      <xdr:rowOff>31750</xdr:rowOff>
    </xdr:from>
    <xdr:to>
      <xdr:col>1</xdr:col>
      <xdr:colOff>762000</xdr:colOff>
      <xdr:row>31</xdr:row>
      <xdr:rowOff>257359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056A69F0-025F-4AB6-8FC6-3B85F40DE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83375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30</xdr:row>
      <xdr:rowOff>31752</xdr:rowOff>
    </xdr:from>
    <xdr:to>
      <xdr:col>13</xdr:col>
      <xdr:colOff>602609</xdr:colOff>
      <xdr:row>31</xdr:row>
      <xdr:rowOff>244928</xdr:rowOff>
    </xdr:to>
    <xdr:pic>
      <xdr:nvPicPr>
        <xdr:cNvPr id="5" name="image1.jpg" descr="njsa LOGO2">
          <a:extLst>
            <a:ext uri="{FF2B5EF4-FFF2-40B4-BE49-F238E27FC236}">
              <a16:creationId xmlns:a16="http://schemas.microsoft.com/office/drawing/2014/main" id="{BE893625-C0CE-405C-997D-A9376A376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83375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39688</xdr:rowOff>
    </xdr:from>
    <xdr:to>
      <xdr:col>2</xdr:col>
      <xdr:colOff>60739</xdr:colOff>
      <xdr:row>1</xdr:row>
      <xdr:rowOff>289718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D1C50411-15AF-4A1B-8A27-71870A3CD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47627" y="39688"/>
          <a:ext cx="1359312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718611</xdr:colOff>
      <xdr:row>0</xdr:row>
      <xdr:rowOff>46302</xdr:rowOff>
    </xdr:from>
    <xdr:to>
      <xdr:col>9</xdr:col>
      <xdr:colOff>912964</xdr:colOff>
      <xdr:row>1</xdr:row>
      <xdr:rowOff>296332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4BC9C91D-E4AD-4A9E-9DB9-34FF89AC2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198911" y="46302"/>
          <a:ext cx="1216703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39688</xdr:rowOff>
    </xdr:from>
    <xdr:to>
      <xdr:col>2</xdr:col>
      <xdr:colOff>60739</xdr:colOff>
      <xdr:row>1</xdr:row>
      <xdr:rowOff>289718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A927F7B2-F34A-43FC-A73F-1551755AA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47627" y="39688"/>
          <a:ext cx="1359312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718611</xdr:colOff>
      <xdr:row>0</xdr:row>
      <xdr:rowOff>46302</xdr:rowOff>
    </xdr:from>
    <xdr:to>
      <xdr:col>9</xdr:col>
      <xdr:colOff>912964</xdr:colOff>
      <xdr:row>1</xdr:row>
      <xdr:rowOff>296332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A647D6A5-D240-4ECF-98E1-90243DDB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198911" y="46302"/>
          <a:ext cx="1216703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39688</xdr:rowOff>
    </xdr:from>
    <xdr:to>
      <xdr:col>2</xdr:col>
      <xdr:colOff>60739</xdr:colOff>
      <xdr:row>1</xdr:row>
      <xdr:rowOff>289718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F3E8A245-C38B-46AC-8B31-CE0155054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47627" y="39688"/>
          <a:ext cx="1359312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718611</xdr:colOff>
      <xdr:row>0</xdr:row>
      <xdr:rowOff>46302</xdr:rowOff>
    </xdr:from>
    <xdr:to>
      <xdr:col>9</xdr:col>
      <xdr:colOff>912964</xdr:colOff>
      <xdr:row>1</xdr:row>
      <xdr:rowOff>296332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685EEA3E-B066-4FF3-B587-CFA3C3BE3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198911" y="46302"/>
          <a:ext cx="1216703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39688</xdr:rowOff>
    </xdr:from>
    <xdr:to>
      <xdr:col>2</xdr:col>
      <xdr:colOff>60739</xdr:colOff>
      <xdr:row>1</xdr:row>
      <xdr:rowOff>289718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4FA61FF2-B944-4171-827E-3BE0E1A3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47627" y="39688"/>
          <a:ext cx="1359312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464611</xdr:colOff>
      <xdr:row>0</xdr:row>
      <xdr:rowOff>46302</xdr:rowOff>
    </xdr:from>
    <xdr:to>
      <xdr:col>10</xdr:col>
      <xdr:colOff>722464</xdr:colOff>
      <xdr:row>1</xdr:row>
      <xdr:rowOff>296332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7B240C8D-AFE4-488E-A92F-BE52D7142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967261" y="46302"/>
          <a:ext cx="1216703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39688</xdr:rowOff>
    </xdr:from>
    <xdr:to>
      <xdr:col>2</xdr:col>
      <xdr:colOff>60739</xdr:colOff>
      <xdr:row>1</xdr:row>
      <xdr:rowOff>289718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FD536BA1-766E-43C8-9C72-EA9501975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47627" y="39688"/>
          <a:ext cx="1359312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718611</xdr:colOff>
      <xdr:row>0</xdr:row>
      <xdr:rowOff>46302</xdr:rowOff>
    </xdr:from>
    <xdr:to>
      <xdr:col>9</xdr:col>
      <xdr:colOff>912964</xdr:colOff>
      <xdr:row>1</xdr:row>
      <xdr:rowOff>296332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9860071E-35E4-4727-9CC6-7E4B344E1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198911" y="46302"/>
          <a:ext cx="1216703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51861</xdr:colOff>
      <xdr:row>0</xdr:row>
      <xdr:rowOff>63500</xdr:rowOff>
    </xdr:from>
    <xdr:to>
      <xdr:col>1</xdr:col>
      <xdr:colOff>733048</xdr:colOff>
      <xdr:row>1</xdr:row>
      <xdr:rowOff>313530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64F87141-41AA-4AF0-8837-263F0F974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51861" y="63500"/>
          <a:ext cx="1071258" cy="5584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338667</xdr:colOff>
      <xdr:row>0</xdr:row>
      <xdr:rowOff>52917</xdr:rowOff>
    </xdr:from>
    <xdr:to>
      <xdr:col>8</xdr:col>
      <xdr:colOff>670603</xdr:colOff>
      <xdr:row>1</xdr:row>
      <xdr:rowOff>302947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7AEAA0DE-5412-4F45-9A81-0A3299DD6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6028267" y="52917"/>
          <a:ext cx="1074886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0</xdr:row>
      <xdr:rowOff>31750</xdr:rowOff>
    </xdr:from>
    <xdr:to>
      <xdr:col>1</xdr:col>
      <xdr:colOff>762000</xdr:colOff>
      <xdr:row>1</xdr:row>
      <xdr:rowOff>257359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029CD2AE-69F4-43BF-9214-FA43E2E67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31750"/>
          <a:ext cx="1136195" cy="49775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0</xdr:row>
      <xdr:rowOff>31752</xdr:rowOff>
    </xdr:from>
    <xdr:to>
      <xdr:col>13</xdr:col>
      <xdr:colOff>602609</xdr:colOff>
      <xdr:row>1</xdr:row>
      <xdr:rowOff>244928</xdr:rowOff>
    </xdr:to>
    <xdr:pic>
      <xdr:nvPicPr>
        <xdr:cNvPr id="5" name="image1.jpg" descr="njsa LOGO2">
          <a:extLst>
            <a:ext uri="{FF2B5EF4-FFF2-40B4-BE49-F238E27FC236}">
              <a16:creationId xmlns:a16="http://schemas.microsoft.com/office/drawing/2014/main" id="{A4513C4B-0AB7-4638-AFC2-5D1D1CE88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179150" y="31752"/>
          <a:ext cx="1039173" cy="4853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15876</xdr:colOff>
      <xdr:row>30</xdr:row>
      <xdr:rowOff>31750</xdr:rowOff>
    </xdr:from>
    <xdr:to>
      <xdr:col>1</xdr:col>
      <xdr:colOff>762000</xdr:colOff>
      <xdr:row>31</xdr:row>
      <xdr:rowOff>257359</xdr:rowOff>
    </xdr:to>
    <xdr:pic>
      <xdr:nvPicPr>
        <xdr:cNvPr id="6" name="image1.jpg" descr="njsa LOGO2">
          <a:extLst>
            <a:ext uri="{FF2B5EF4-FFF2-40B4-BE49-F238E27FC236}">
              <a16:creationId xmlns:a16="http://schemas.microsoft.com/office/drawing/2014/main" id="{141621D1-5E32-40E3-8B2F-742C29FC0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31750"/>
          <a:ext cx="1137707" cy="5007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30</xdr:row>
      <xdr:rowOff>31752</xdr:rowOff>
    </xdr:from>
    <xdr:to>
      <xdr:col>13</xdr:col>
      <xdr:colOff>602609</xdr:colOff>
      <xdr:row>31</xdr:row>
      <xdr:rowOff>244928</xdr:rowOff>
    </xdr:to>
    <xdr:pic>
      <xdr:nvPicPr>
        <xdr:cNvPr id="7" name="image1.jpg" descr="njsa LOGO2">
          <a:extLst>
            <a:ext uri="{FF2B5EF4-FFF2-40B4-BE49-F238E27FC236}">
              <a16:creationId xmlns:a16="http://schemas.microsoft.com/office/drawing/2014/main" id="{74AA9B21-A9FA-4984-9641-8DDB4024A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724947" y="31752"/>
          <a:ext cx="1037662" cy="48834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39688</xdr:rowOff>
    </xdr:from>
    <xdr:to>
      <xdr:col>2</xdr:col>
      <xdr:colOff>60739</xdr:colOff>
      <xdr:row>1</xdr:row>
      <xdr:rowOff>289718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2CBC0EFD-089E-4431-9211-D3C9721BF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47627" y="39688"/>
          <a:ext cx="1359312" cy="5611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718611</xdr:colOff>
      <xdr:row>0</xdr:row>
      <xdr:rowOff>46302</xdr:rowOff>
    </xdr:from>
    <xdr:to>
      <xdr:col>9</xdr:col>
      <xdr:colOff>912964</xdr:colOff>
      <xdr:row>1</xdr:row>
      <xdr:rowOff>296332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6210B1B0-856F-46ED-B13C-1AB3F1545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8232778" y="46302"/>
          <a:ext cx="1220936" cy="55694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0</xdr:row>
      <xdr:rowOff>31750</xdr:rowOff>
    </xdr:from>
    <xdr:to>
      <xdr:col>1</xdr:col>
      <xdr:colOff>762000</xdr:colOff>
      <xdr:row>1</xdr:row>
      <xdr:rowOff>257359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9E880686-409B-4592-9BB3-F7D7A1E5C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317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0</xdr:row>
      <xdr:rowOff>31752</xdr:rowOff>
    </xdr:from>
    <xdr:to>
      <xdr:col>13</xdr:col>
      <xdr:colOff>602609</xdr:colOff>
      <xdr:row>1</xdr:row>
      <xdr:rowOff>244928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3A65A596-FFF1-431E-9023-CE3719AF0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155564" y="317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15876</xdr:colOff>
      <xdr:row>30</xdr:row>
      <xdr:rowOff>31750</xdr:rowOff>
    </xdr:from>
    <xdr:to>
      <xdr:col>1</xdr:col>
      <xdr:colOff>762000</xdr:colOff>
      <xdr:row>31</xdr:row>
      <xdr:rowOff>257359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58E5E0F7-1932-476E-88FB-70EE755A0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83375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30</xdr:row>
      <xdr:rowOff>31752</xdr:rowOff>
    </xdr:from>
    <xdr:to>
      <xdr:col>13</xdr:col>
      <xdr:colOff>602609</xdr:colOff>
      <xdr:row>31</xdr:row>
      <xdr:rowOff>244928</xdr:rowOff>
    </xdr:to>
    <xdr:pic>
      <xdr:nvPicPr>
        <xdr:cNvPr id="5" name="image1.jpg" descr="njsa LOGO2">
          <a:extLst>
            <a:ext uri="{FF2B5EF4-FFF2-40B4-BE49-F238E27FC236}">
              <a16:creationId xmlns:a16="http://schemas.microsoft.com/office/drawing/2014/main" id="{56CF7A37-86E4-4038-921A-6359DD01B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771514" y="83375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0</xdr:row>
      <xdr:rowOff>31750</xdr:rowOff>
    </xdr:from>
    <xdr:to>
      <xdr:col>1</xdr:col>
      <xdr:colOff>762000</xdr:colOff>
      <xdr:row>1</xdr:row>
      <xdr:rowOff>257359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9D528D97-781B-4842-9D57-9B925B7DE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317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298221</xdr:colOff>
      <xdr:row>0</xdr:row>
      <xdr:rowOff>40823</xdr:rowOff>
    </xdr:from>
    <xdr:to>
      <xdr:col>13</xdr:col>
      <xdr:colOff>520966</xdr:colOff>
      <xdr:row>1</xdr:row>
      <xdr:rowOff>253999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CD27C036-5646-4844-88DE-18A9C269D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378721" y="40823"/>
          <a:ext cx="1039174" cy="4853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15876</xdr:colOff>
      <xdr:row>30</xdr:row>
      <xdr:rowOff>31750</xdr:rowOff>
    </xdr:from>
    <xdr:to>
      <xdr:col>1</xdr:col>
      <xdr:colOff>762000</xdr:colOff>
      <xdr:row>31</xdr:row>
      <xdr:rowOff>257359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54494082-FC31-4AB4-9C21-7A9345ABB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83375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30</xdr:row>
      <xdr:rowOff>31752</xdr:rowOff>
    </xdr:from>
    <xdr:to>
      <xdr:col>13</xdr:col>
      <xdr:colOff>602609</xdr:colOff>
      <xdr:row>31</xdr:row>
      <xdr:rowOff>244928</xdr:rowOff>
    </xdr:to>
    <xdr:pic>
      <xdr:nvPicPr>
        <xdr:cNvPr id="5" name="image1.jpg" descr="njsa LOGO2">
          <a:extLst>
            <a:ext uri="{FF2B5EF4-FFF2-40B4-BE49-F238E27FC236}">
              <a16:creationId xmlns:a16="http://schemas.microsoft.com/office/drawing/2014/main" id="{530F5834-1CF3-4BB4-B9A9-F4DC2E7D4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434964" y="83375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51861</xdr:colOff>
      <xdr:row>0</xdr:row>
      <xdr:rowOff>63500</xdr:rowOff>
    </xdr:from>
    <xdr:to>
      <xdr:col>1</xdr:col>
      <xdr:colOff>733048</xdr:colOff>
      <xdr:row>1</xdr:row>
      <xdr:rowOff>313530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473760C4-5979-4559-9E2E-F2AF5F88C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51861" y="63500"/>
          <a:ext cx="1071258" cy="5584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338667</xdr:colOff>
      <xdr:row>0</xdr:row>
      <xdr:rowOff>52917</xdr:rowOff>
    </xdr:from>
    <xdr:to>
      <xdr:col>8</xdr:col>
      <xdr:colOff>670603</xdr:colOff>
      <xdr:row>1</xdr:row>
      <xdr:rowOff>302947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0BC8B781-25BC-42C1-BA68-B77577E21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6000750" y="52917"/>
          <a:ext cx="1072770" cy="55694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0</xdr:row>
      <xdr:rowOff>31750</xdr:rowOff>
    </xdr:from>
    <xdr:to>
      <xdr:col>1</xdr:col>
      <xdr:colOff>762000</xdr:colOff>
      <xdr:row>1</xdr:row>
      <xdr:rowOff>257359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FD34AA3C-16D4-4F7E-986B-AB1EAE593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317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0</xdr:row>
      <xdr:rowOff>31752</xdr:rowOff>
    </xdr:from>
    <xdr:to>
      <xdr:col>13</xdr:col>
      <xdr:colOff>602609</xdr:colOff>
      <xdr:row>1</xdr:row>
      <xdr:rowOff>244928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6E0160EA-7B8D-4F8F-B5D2-F609BA4C1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317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15876</xdr:colOff>
      <xdr:row>30</xdr:row>
      <xdr:rowOff>31750</xdr:rowOff>
    </xdr:from>
    <xdr:to>
      <xdr:col>1</xdr:col>
      <xdr:colOff>762000</xdr:colOff>
      <xdr:row>31</xdr:row>
      <xdr:rowOff>257359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D5BA9097-4A4A-4753-9003-3C2A879A5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83375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30</xdr:row>
      <xdr:rowOff>31752</xdr:rowOff>
    </xdr:from>
    <xdr:to>
      <xdr:col>13</xdr:col>
      <xdr:colOff>602609</xdr:colOff>
      <xdr:row>31</xdr:row>
      <xdr:rowOff>244928</xdr:rowOff>
    </xdr:to>
    <xdr:pic>
      <xdr:nvPicPr>
        <xdr:cNvPr id="5" name="image1.jpg" descr="njsa LOGO2">
          <a:extLst>
            <a:ext uri="{FF2B5EF4-FFF2-40B4-BE49-F238E27FC236}">
              <a16:creationId xmlns:a16="http://schemas.microsoft.com/office/drawing/2014/main" id="{E6BDC4F4-A93E-42D8-9684-A1AEC0D24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83375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0</xdr:row>
      <xdr:rowOff>31750</xdr:rowOff>
    </xdr:from>
    <xdr:to>
      <xdr:col>1</xdr:col>
      <xdr:colOff>762000</xdr:colOff>
      <xdr:row>1</xdr:row>
      <xdr:rowOff>257359</xdr:rowOff>
    </xdr:to>
    <xdr:pic>
      <xdr:nvPicPr>
        <xdr:cNvPr id="2" name="image1.jpg" descr="njsa LOGO2">
          <a:extLst>
            <a:ext uri="{FF2B5EF4-FFF2-40B4-BE49-F238E27FC236}">
              <a16:creationId xmlns:a16="http://schemas.microsoft.com/office/drawing/2014/main" id="{0A775577-4BE0-4EA0-B342-6C6DD03F5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317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0</xdr:row>
      <xdr:rowOff>31752</xdr:rowOff>
    </xdr:from>
    <xdr:to>
      <xdr:col>13</xdr:col>
      <xdr:colOff>602609</xdr:colOff>
      <xdr:row>1</xdr:row>
      <xdr:rowOff>244928</xdr:rowOff>
    </xdr:to>
    <xdr:pic>
      <xdr:nvPicPr>
        <xdr:cNvPr id="3" name="image1.jpg" descr="njsa LOGO2">
          <a:extLst>
            <a:ext uri="{FF2B5EF4-FFF2-40B4-BE49-F238E27FC236}">
              <a16:creationId xmlns:a16="http://schemas.microsoft.com/office/drawing/2014/main" id="{2660A66D-5771-401D-AE8E-5E2C1CF58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317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15876</xdr:colOff>
      <xdr:row>30</xdr:row>
      <xdr:rowOff>31750</xdr:rowOff>
    </xdr:from>
    <xdr:to>
      <xdr:col>1</xdr:col>
      <xdr:colOff>762000</xdr:colOff>
      <xdr:row>31</xdr:row>
      <xdr:rowOff>257359</xdr:rowOff>
    </xdr:to>
    <xdr:pic>
      <xdr:nvPicPr>
        <xdr:cNvPr id="4" name="image1.jpg" descr="njsa LOGO2">
          <a:extLst>
            <a:ext uri="{FF2B5EF4-FFF2-40B4-BE49-F238E27FC236}">
              <a16:creationId xmlns:a16="http://schemas.microsoft.com/office/drawing/2014/main" id="{B39FFBDA-FD9F-41B6-87EA-5DA0F2407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5876" y="8337550"/>
          <a:ext cx="1139824" cy="4986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379864</xdr:colOff>
      <xdr:row>30</xdr:row>
      <xdr:rowOff>31752</xdr:rowOff>
    </xdr:from>
    <xdr:to>
      <xdr:col>13</xdr:col>
      <xdr:colOff>602609</xdr:colOff>
      <xdr:row>31</xdr:row>
      <xdr:rowOff>244928</xdr:rowOff>
    </xdr:to>
    <xdr:pic>
      <xdr:nvPicPr>
        <xdr:cNvPr id="5" name="image1.jpg" descr="njsa LOGO2">
          <a:extLst>
            <a:ext uri="{FF2B5EF4-FFF2-40B4-BE49-F238E27FC236}">
              <a16:creationId xmlns:a16="http://schemas.microsoft.com/office/drawing/2014/main" id="{209436DB-5DC6-4FA7-AC7F-E59CE9775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9295264" y="8337552"/>
          <a:ext cx="1035545" cy="486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IJ43"/>
  <sheetViews>
    <sheetView showGridLines="0" tabSelected="1" topLeftCell="A3" zoomScale="70" zoomScaleNormal="70" workbookViewId="0">
      <selection activeCell="N45" sqref="N45"/>
    </sheetView>
  </sheetViews>
  <sheetFormatPr defaultColWidth="15.7265625" defaultRowHeight="16.5" customHeight="1" x14ac:dyDescent="0.25"/>
  <cols>
    <col min="1" max="1" width="4.6328125" style="9" customWidth="1"/>
    <col min="2" max="3" width="13.6328125" style="9" customWidth="1"/>
    <col min="4" max="9" width="14.6328125" style="9" customWidth="1"/>
    <col min="10" max="10" width="10.6328125" style="9" customWidth="1"/>
    <col min="11" max="11" width="10.7265625" style="9" customWidth="1"/>
    <col min="12" max="244" width="15.7265625" style="9" customWidth="1"/>
    <col min="245" max="16384" width="15.7265625" style="10"/>
  </cols>
  <sheetData>
    <row r="1" spans="1:244" ht="24.75" customHeight="1" x14ac:dyDescent="0.25">
      <c r="A1" s="810" t="s">
        <v>53</v>
      </c>
      <c r="B1" s="811"/>
      <c r="C1" s="811"/>
      <c r="D1" s="811"/>
      <c r="E1" s="811"/>
      <c r="F1" s="811"/>
      <c r="G1" s="811"/>
      <c r="H1" s="811"/>
      <c r="I1" s="811"/>
      <c r="J1" s="811"/>
      <c r="K1" s="812"/>
      <c r="L1" s="9" t="s">
        <v>432</v>
      </c>
    </row>
    <row r="2" spans="1:244" ht="25.5" customHeight="1" thickBot="1" x14ac:dyDescent="0.75">
      <c r="A2" s="813" t="s">
        <v>28</v>
      </c>
      <c r="B2" s="814"/>
      <c r="C2" s="814"/>
      <c r="D2" s="814"/>
      <c r="E2" s="814"/>
      <c r="F2" s="814"/>
      <c r="G2" s="814"/>
      <c r="H2" s="814"/>
      <c r="I2" s="814"/>
      <c r="J2" s="814"/>
      <c r="K2" s="815"/>
      <c r="L2" s="9" t="s">
        <v>433</v>
      </c>
    </row>
    <row r="3" spans="1:244" s="3" customFormat="1" ht="10" customHeight="1" thickBot="1" x14ac:dyDescent="0.55000000000000004">
      <c r="A3" s="22"/>
      <c r="B3" s="23"/>
      <c r="C3" s="22"/>
      <c r="D3" s="23"/>
      <c r="E3" s="23"/>
      <c r="F3" s="22"/>
      <c r="G3" s="23"/>
      <c r="H3" s="23"/>
      <c r="I3" s="24"/>
      <c r="J3" s="25"/>
      <c r="K3" s="26" t="s">
        <v>14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</row>
    <row r="4" spans="1:244" s="215" customFormat="1" ht="30" customHeight="1" thickBot="1" x14ac:dyDescent="0.35">
      <c r="A4" s="209" t="s">
        <v>15</v>
      </c>
      <c r="B4" s="210" t="s">
        <v>1</v>
      </c>
      <c r="C4" s="211" t="str">
        <f>B5</f>
        <v>Wian de Bruin</v>
      </c>
      <c r="D4" s="212" t="str">
        <f>B6</f>
        <v>Gerhard vd Westhuizen</v>
      </c>
      <c r="E4" s="212" t="str">
        <f>B7</f>
        <v>Christian Swanepoel</v>
      </c>
      <c r="F4" s="212" t="str">
        <f>B8</f>
        <v>Cobus Schimper</v>
      </c>
      <c r="G4" s="212" t="str">
        <f>B9</f>
        <v>Daniel le Roux</v>
      </c>
      <c r="H4" s="212" t="str">
        <f>B10</f>
        <v>Mornay Greyling</v>
      </c>
      <c r="I4" s="212" t="str">
        <f>B11</f>
        <v>Aurick Sheosunker</v>
      </c>
      <c r="J4" s="213" t="s">
        <v>2</v>
      </c>
      <c r="K4" s="213" t="s">
        <v>13</v>
      </c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  <c r="HD4" s="214"/>
      <c r="HE4" s="214"/>
      <c r="HF4" s="214"/>
      <c r="HG4" s="214"/>
      <c r="HH4" s="214"/>
      <c r="HI4" s="214"/>
      <c r="HJ4" s="214"/>
      <c r="HK4" s="214"/>
      <c r="HL4" s="214"/>
      <c r="HM4" s="214"/>
      <c r="HN4" s="214"/>
      <c r="HO4" s="214"/>
      <c r="HP4" s="214"/>
      <c r="HQ4" s="214"/>
      <c r="HR4" s="214"/>
      <c r="HS4" s="214"/>
      <c r="HT4" s="214"/>
      <c r="HU4" s="214"/>
      <c r="HV4" s="214"/>
      <c r="HW4" s="214"/>
      <c r="HX4" s="214"/>
      <c r="HY4" s="214"/>
      <c r="HZ4" s="214"/>
      <c r="IA4" s="214"/>
      <c r="IB4" s="214"/>
      <c r="IC4" s="214"/>
      <c r="ID4" s="214"/>
      <c r="IE4" s="214"/>
      <c r="IF4" s="214"/>
      <c r="IG4" s="214"/>
      <c r="IH4" s="214"/>
      <c r="II4" s="214"/>
    </row>
    <row r="5" spans="1:244" s="28" customFormat="1" ht="30" customHeight="1" thickBot="1" x14ac:dyDescent="0.3">
      <c r="A5" s="923" t="s">
        <v>64</v>
      </c>
      <c r="B5" s="924" t="s">
        <v>177</v>
      </c>
      <c r="C5" s="43"/>
      <c r="D5" s="925">
        <v>3</v>
      </c>
      <c r="E5" s="925">
        <v>0</v>
      </c>
      <c r="F5" s="925">
        <v>2</v>
      </c>
      <c r="G5" s="925">
        <v>3</v>
      </c>
      <c r="H5" s="925">
        <v>3</v>
      </c>
      <c r="I5" s="925">
        <v>3</v>
      </c>
      <c r="J5" s="926">
        <f t="shared" ref="J5:J11" si="0">SUM(C5:I5)</f>
        <v>14</v>
      </c>
      <c r="K5" s="926">
        <v>3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</row>
    <row r="6" spans="1:244" s="28" customFormat="1" ht="30" customHeight="1" thickBot="1" x14ac:dyDescent="0.3">
      <c r="A6" s="218" t="s">
        <v>65</v>
      </c>
      <c r="B6" s="219" t="s">
        <v>183</v>
      </c>
      <c r="C6" s="44">
        <v>1</v>
      </c>
      <c r="D6" s="29"/>
      <c r="E6" s="19">
        <v>0</v>
      </c>
      <c r="F6" s="19">
        <v>1</v>
      </c>
      <c r="G6" s="19">
        <v>3</v>
      </c>
      <c r="H6" s="19">
        <v>3</v>
      </c>
      <c r="I6" s="19">
        <v>3</v>
      </c>
      <c r="J6" s="21">
        <f t="shared" si="0"/>
        <v>11</v>
      </c>
      <c r="K6" s="21">
        <v>4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</row>
    <row r="7" spans="1:244" s="28" customFormat="1" ht="30" customHeight="1" thickBot="1" x14ac:dyDescent="0.3">
      <c r="A7" s="927" t="s">
        <v>66</v>
      </c>
      <c r="B7" s="928" t="s">
        <v>178</v>
      </c>
      <c r="C7" s="929">
        <v>3</v>
      </c>
      <c r="D7" s="930">
        <v>3</v>
      </c>
      <c r="E7" s="29"/>
      <c r="F7" s="930">
        <v>3</v>
      </c>
      <c r="G7" s="930">
        <v>3</v>
      </c>
      <c r="H7" s="930">
        <v>3</v>
      </c>
      <c r="I7" s="930">
        <v>3</v>
      </c>
      <c r="J7" s="931">
        <f t="shared" si="0"/>
        <v>18</v>
      </c>
      <c r="K7" s="931">
        <v>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</row>
    <row r="8" spans="1:244" s="28" customFormat="1" ht="30" customHeight="1" thickBot="1" x14ac:dyDescent="0.3">
      <c r="A8" s="927" t="s">
        <v>67</v>
      </c>
      <c r="B8" s="928" t="s">
        <v>179</v>
      </c>
      <c r="C8" s="929">
        <v>3</v>
      </c>
      <c r="D8" s="930">
        <v>3</v>
      </c>
      <c r="E8" s="930">
        <v>0</v>
      </c>
      <c r="F8" s="29"/>
      <c r="G8" s="930">
        <v>3</v>
      </c>
      <c r="H8" s="930">
        <v>3</v>
      </c>
      <c r="I8" s="930">
        <v>3</v>
      </c>
      <c r="J8" s="931">
        <f t="shared" si="0"/>
        <v>15</v>
      </c>
      <c r="K8" s="931">
        <v>2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</row>
    <row r="9" spans="1:244" s="28" customFormat="1" ht="30" customHeight="1" thickBot="1" x14ac:dyDescent="0.3">
      <c r="A9" s="218" t="s">
        <v>68</v>
      </c>
      <c r="B9" s="219" t="s">
        <v>180</v>
      </c>
      <c r="C9" s="44">
        <v>0</v>
      </c>
      <c r="D9" s="19">
        <v>0</v>
      </c>
      <c r="E9" s="19">
        <v>0</v>
      </c>
      <c r="F9" s="19">
        <v>1</v>
      </c>
      <c r="G9" s="29"/>
      <c r="H9" s="19">
        <v>3</v>
      </c>
      <c r="I9" s="19">
        <v>2</v>
      </c>
      <c r="J9" s="21">
        <f t="shared" si="0"/>
        <v>6</v>
      </c>
      <c r="K9" s="21">
        <v>6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</row>
    <row r="10" spans="1:244" s="28" customFormat="1" ht="30" customHeight="1" thickBot="1" x14ac:dyDescent="0.3">
      <c r="A10" s="218" t="s">
        <v>69</v>
      </c>
      <c r="B10" s="219" t="s">
        <v>181</v>
      </c>
      <c r="C10" s="44">
        <v>0</v>
      </c>
      <c r="D10" s="19">
        <v>0</v>
      </c>
      <c r="E10" s="19">
        <v>0</v>
      </c>
      <c r="F10" s="19">
        <v>0</v>
      </c>
      <c r="G10" s="19">
        <v>0</v>
      </c>
      <c r="H10" s="29"/>
      <c r="I10" s="19">
        <v>0</v>
      </c>
      <c r="J10" s="21">
        <f t="shared" si="0"/>
        <v>0</v>
      </c>
      <c r="K10" s="21">
        <v>7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</row>
    <row r="11" spans="1:244" s="28" customFormat="1" ht="30" customHeight="1" thickBot="1" x14ac:dyDescent="0.3">
      <c r="A11" s="218" t="s">
        <v>70</v>
      </c>
      <c r="B11" s="220" t="s">
        <v>182</v>
      </c>
      <c r="C11" s="44">
        <v>1</v>
      </c>
      <c r="D11" s="19">
        <v>0</v>
      </c>
      <c r="E11" s="19">
        <v>0</v>
      </c>
      <c r="F11" s="19">
        <v>1</v>
      </c>
      <c r="G11" s="19">
        <v>3</v>
      </c>
      <c r="H11" s="19">
        <v>3</v>
      </c>
      <c r="I11" s="29"/>
      <c r="J11" s="21">
        <f t="shared" si="0"/>
        <v>8</v>
      </c>
      <c r="K11" s="21">
        <v>5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</row>
    <row r="12" spans="1:244" s="28" customFormat="1" ht="10" customHeight="1" thickBot="1" x14ac:dyDescent="0.3">
      <c r="A12" s="30"/>
      <c r="B12" s="34"/>
      <c r="C12" s="30"/>
      <c r="D12" s="30"/>
      <c r="E12" s="31"/>
      <c r="F12" s="30"/>
      <c r="G12" s="30"/>
      <c r="H12" s="30"/>
      <c r="I12" s="41"/>
      <c r="J12" s="42"/>
      <c r="K12" s="42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</row>
    <row r="13" spans="1:244" s="52" customFormat="1" ht="18" customHeight="1" x14ac:dyDescent="0.3">
      <c r="A13" s="48" t="s">
        <v>60</v>
      </c>
      <c r="B13" s="49"/>
      <c r="C13" s="49"/>
      <c r="D13" s="49"/>
      <c r="E13" s="49"/>
      <c r="F13" s="50"/>
      <c r="G13" s="48" t="s">
        <v>383</v>
      </c>
      <c r="H13" s="49"/>
      <c r="I13" s="49"/>
      <c r="J13" s="49"/>
      <c r="K13" s="50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</row>
    <row r="14" spans="1:244" s="52" customFormat="1" ht="18" customHeight="1" x14ac:dyDescent="0.3">
      <c r="A14" s="53" t="s">
        <v>61</v>
      </c>
      <c r="B14" s="54"/>
      <c r="C14" s="54"/>
      <c r="D14" s="54"/>
      <c r="E14" s="54"/>
      <c r="F14" s="55"/>
      <c r="G14" s="53" t="s">
        <v>75</v>
      </c>
      <c r="H14" s="54"/>
      <c r="I14" s="54"/>
      <c r="J14" s="54"/>
      <c r="K14" s="55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</row>
    <row r="15" spans="1:244" s="52" customFormat="1" ht="18" customHeight="1" x14ac:dyDescent="0.3">
      <c r="A15" s="53" t="s">
        <v>55</v>
      </c>
      <c r="B15" s="54"/>
      <c r="C15" s="54"/>
      <c r="D15" s="54"/>
      <c r="E15" s="54"/>
      <c r="F15" s="55"/>
      <c r="G15" s="53" t="s">
        <v>76</v>
      </c>
      <c r="H15" s="54"/>
      <c r="I15" s="54"/>
      <c r="J15" s="54"/>
      <c r="K15" s="55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</row>
    <row r="16" spans="1:244" s="52" customFormat="1" ht="18" customHeight="1" x14ac:dyDescent="0.3">
      <c r="A16" s="53" t="s">
        <v>73</v>
      </c>
      <c r="B16" s="54"/>
      <c r="C16" s="54"/>
      <c r="D16" s="54"/>
      <c r="E16" s="54"/>
      <c r="F16" s="55"/>
      <c r="G16" s="53" t="s">
        <v>102</v>
      </c>
      <c r="H16" s="54"/>
      <c r="I16" s="54"/>
      <c r="J16" s="54"/>
      <c r="K16" s="55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</row>
    <row r="17" spans="1:243" s="52" customFormat="1" ht="18" customHeight="1" thickBot="1" x14ac:dyDescent="0.35">
      <c r="A17" s="56" t="s">
        <v>72</v>
      </c>
      <c r="B17" s="57"/>
      <c r="C17" s="57"/>
      <c r="D17" s="57"/>
      <c r="E17" s="57"/>
      <c r="F17" s="58"/>
      <c r="G17" s="56" t="s">
        <v>63</v>
      </c>
      <c r="H17" s="57"/>
      <c r="I17" s="57"/>
      <c r="J17" s="57"/>
      <c r="K17" s="58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</row>
    <row r="18" spans="1:243" s="28" customFormat="1" ht="10" customHeight="1" thickBot="1" x14ac:dyDescent="0.3">
      <c r="A18" s="34"/>
      <c r="B18" s="33"/>
      <c r="C18" s="33"/>
      <c r="D18" s="31"/>
      <c r="E18" s="30"/>
      <c r="F18" s="30"/>
      <c r="G18" s="33"/>
      <c r="H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</row>
    <row r="19" spans="1:243" s="28" customFormat="1" ht="13.5" thickBot="1" x14ac:dyDescent="0.3">
      <c r="A19" s="816" t="str">
        <f>A2</f>
        <v>SECTION : BOYS U11 A</v>
      </c>
      <c r="B19" s="817"/>
      <c r="C19" s="817"/>
      <c r="D19" s="817"/>
      <c r="E19" s="817"/>
      <c r="F19" s="817"/>
      <c r="G19" s="817"/>
      <c r="H19" s="817"/>
      <c r="I19" s="817"/>
      <c r="J19" s="818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</row>
    <row r="20" spans="1:243" s="28" customFormat="1" ht="15" customHeight="1" thickBot="1" x14ac:dyDescent="0.3">
      <c r="A20" s="45" t="s">
        <v>71</v>
      </c>
      <c r="B20" s="46" t="s">
        <v>4</v>
      </c>
      <c r="C20" s="47" t="s">
        <v>5</v>
      </c>
      <c r="D20" s="47" t="s">
        <v>6</v>
      </c>
      <c r="E20" s="70" t="s">
        <v>77</v>
      </c>
      <c r="F20" s="816" t="s">
        <v>16</v>
      </c>
      <c r="G20" s="817"/>
      <c r="H20" s="817"/>
      <c r="I20" s="818"/>
      <c r="J20" s="688" t="s">
        <v>3</v>
      </c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</row>
    <row r="21" spans="1:243" s="35" customFormat="1" ht="25" hidden="1" customHeight="1" x14ac:dyDescent="0.25">
      <c r="A21" s="822" t="s">
        <v>7</v>
      </c>
      <c r="B21" s="11" t="s">
        <v>50</v>
      </c>
      <c r="C21" s="15" t="s">
        <v>39</v>
      </c>
      <c r="D21" s="38" t="s">
        <v>91</v>
      </c>
      <c r="E21" s="179" t="s">
        <v>54</v>
      </c>
      <c r="F21" s="93" t="s">
        <v>82</v>
      </c>
      <c r="G21" s="96" t="str">
        <f>B5</f>
        <v>Wian de Bruin</v>
      </c>
      <c r="H21" s="88" t="s">
        <v>8</v>
      </c>
      <c r="I21" s="89" t="str">
        <f>B11</f>
        <v>Aurick Sheosunker</v>
      </c>
      <c r="J21" s="504" t="s">
        <v>411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</row>
    <row r="22" spans="1:243" s="35" customFormat="1" ht="25" hidden="1" customHeight="1" x14ac:dyDescent="0.25">
      <c r="A22" s="823"/>
      <c r="B22" s="12" t="s">
        <v>50</v>
      </c>
      <c r="C22" s="13" t="s">
        <v>39</v>
      </c>
      <c r="D22" s="14" t="s">
        <v>91</v>
      </c>
      <c r="E22" s="180" t="s">
        <v>57</v>
      </c>
      <c r="F22" s="94" t="s">
        <v>83</v>
      </c>
      <c r="G22" s="83" t="str">
        <f>B6</f>
        <v>Gerhard vd Westhuizen</v>
      </c>
      <c r="H22" s="82" t="s">
        <v>8</v>
      </c>
      <c r="I22" s="90" t="str">
        <f>B10</f>
        <v>Mornay Greyling</v>
      </c>
      <c r="J22" s="485" t="s">
        <v>409</v>
      </c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</row>
    <row r="23" spans="1:243" s="35" customFormat="1" ht="25" hidden="1" customHeight="1" thickBot="1" x14ac:dyDescent="0.3">
      <c r="A23" s="824"/>
      <c r="B23" s="111" t="s">
        <v>50</v>
      </c>
      <c r="C23" s="112" t="s">
        <v>39</v>
      </c>
      <c r="D23" s="113" t="s">
        <v>91</v>
      </c>
      <c r="E23" s="183" t="s">
        <v>56</v>
      </c>
      <c r="F23" s="95" t="s">
        <v>84</v>
      </c>
      <c r="G23" s="97" t="str">
        <f>B7</f>
        <v>Christian Swanepoel</v>
      </c>
      <c r="H23" s="91" t="s">
        <v>8</v>
      </c>
      <c r="I23" s="92" t="str">
        <f>B9</f>
        <v>Daniel le Roux</v>
      </c>
      <c r="J23" s="486" t="s">
        <v>409</v>
      </c>
      <c r="K23" s="27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</row>
    <row r="24" spans="1:243" s="35" customFormat="1" ht="25" hidden="1" customHeight="1" x14ac:dyDescent="0.25">
      <c r="A24" s="825" t="s">
        <v>9</v>
      </c>
      <c r="B24" s="107" t="s">
        <v>50</v>
      </c>
      <c r="C24" s="108" t="s">
        <v>42</v>
      </c>
      <c r="D24" s="109" t="s">
        <v>91</v>
      </c>
      <c r="E24" s="181" t="s">
        <v>54</v>
      </c>
      <c r="F24" s="93" t="s">
        <v>85</v>
      </c>
      <c r="G24" s="96" t="str">
        <f>B5</f>
        <v>Wian de Bruin</v>
      </c>
      <c r="H24" s="88" t="s">
        <v>8</v>
      </c>
      <c r="I24" s="89" t="str">
        <f>B10</f>
        <v>Mornay Greyling</v>
      </c>
      <c r="J24" s="484" t="s">
        <v>409</v>
      </c>
      <c r="K24" s="27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</row>
    <row r="25" spans="1:243" s="35" customFormat="1" ht="25" hidden="1" customHeight="1" x14ac:dyDescent="0.25">
      <c r="A25" s="826"/>
      <c r="B25" s="12" t="s">
        <v>50</v>
      </c>
      <c r="C25" s="13" t="s">
        <v>42</v>
      </c>
      <c r="D25" s="14" t="s">
        <v>91</v>
      </c>
      <c r="E25" s="180" t="s">
        <v>57</v>
      </c>
      <c r="F25" s="94" t="s">
        <v>86</v>
      </c>
      <c r="G25" s="83" t="str">
        <f>B6</f>
        <v>Gerhard vd Westhuizen</v>
      </c>
      <c r="H25" s="82" t="s">
        <v>8</v>
      </c>
      <c r="I25" s="90" t="str">
        <f>B9</f>
        <v>Daniel le Roux</v>
      </c>
      <c r="J25" s="485" t="s">
        <v>409</v>
      </c>
      <c r="K25" s="27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</row>
    <row r="26" spans="1:243" s="35" customFormat="1" ht="25" hidden="1" customHeight="1" thickBot="1" x14ac:dyDescent="0.3">
      <c r="A26" s="827"/>
      <c r="B26" s="111" t="s">
        <v>50</v>
      </c>
      <c r="C26" s="112" t="s">
        <v>42</v>
      </c>
      <c r="D26" s="113" t="s">
        <v>91</v>
      </c>
      <c r="E26" s="183" t="s">
        <v>56</v>
      </c>
      <c r="F26" s="95" t="s">
        <v>87</v>
      </c>
      <c r="G26" s="97" t="str">
        <f>B7</f>
        <v>Christian Swanepoel</v>
      </c>
      <c r="H26" s="91" t="s">
        <v>8</v>
      </c>
      <c r="I26" s="92" t="str">
        <f>B11</f>
        <v>Aurick Sheosunker</v>
      </c>
      <c r="J26" s="486" t="s">
        <v>409</v>
      </c>
      <c r="K26" s="102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</row>
    <row r="27" spans="1:243" s="35" customFormat="1" ht="25" hidden="1" customHeight="1" x14ac:dyDescent="0.25">
      <c r="A27" s="825" t="s">
        <v>10</v>
      </c>
      <c r="B27" s="107" t="s">
        <v>50</v>
      </c>
      <c r="C27" s="108" t="s">
        <v>45</v>
      </c>
      <c r="D27" s="109" t="s">
        <v>91</v>
      </c>
      <c r="E27" s="181" t="s">
        <v>54</v>
      </c>
      <c r="F27" s="93" t="s">
        <v>89</v>
      </c>
      <c r="G27" s="96" t="str">
        <f>B5</f>
        <v>Wian de Bruin</v>
      </c>
      <c r="H27" s="88" t="s">
        <v>8</v>
      </c>
      <c r="I27" s="89" t="str">
        <f>B9</f>
        <v>Daniel le Roux</v>
      </c>
      <c r="J27" s="484" t="s">
        <v>409</v>
      </c>
      <c r="K27" s="102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</row>
    <row r="28" spans="1:243" s="35" customFormat="1" ht="25" hidden="1" customHeight="1" x14ac:dyDescent="0.25">
      <c r="A28" s="826"/>
      <c r="B28" s="12" t="s">
        <v>50</v>
      </c>
      <c r="C28" s="13" t="s">
        <v>45</v>
      </c>
      <c r="D28" s="14" t="s">
        <v>91</v>
      </c>
      <c r="E28" s="34">
        <v>3</v>
      </c>
      <c r="F28" s="94" t="s">
        <v>90</v>
      </c>
      <c r="G28" s="83" t="str">
        <f>B6</f>
        <v>Gerhard vd Westhuizen</v>
      </c>
      <c r="H28" s="82" t="s">
        <v>8</v>
      </c>
      <c r="I28" s="90" t="str">
        <f>B11</f>
        <v>Aurick Sheosunker</v>
      </c>
      <c r="J28" s="485" t="s">
        <v>409</v>
      </c>
      <c r="K28" s="27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</row>
    <row r="29" spans="1:243" s="35" customFormat="1" ht="25" hidden="1" customHeight="1" thickBot="1" x14ac:dyDescent="0.3">
      <c r="A29" s="827"/>
      <c r="B29" s="111" t="s">
        <v>50</v>
      </c>
      <c r="C29" s="112" t="s">
        <v>45</v>
      </c>
      <c r="D29" s="113" t="s">
        <v>91</v>
      </c>
      <c r="E29" s="183" t="s">
        <v>56</v>
      </c>
      <c r="F29" s="98" t="s">
        <v>88</v>
      </c>
      <c r="G29" s="85" t="str">
        <f>B7</f>
        <v>Christian Swanepoel</v>
      </c>
      <c r="H29" s="84" t="s">
        <v>8</v>
      </c>
      <c r="I29" s="99" t="str">
        <f>B10</f>
        <v>Mornay Greyling</v>
      </c>
      <c r="J29" s="486" t="s">
        <v>409</v>
      </c>
      <c r="K29" s="102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</row>
    <row r="30" spans="1:243" s="35" customFormat="1" ht="25" hidden="1" customHeight="1" x14ac:dyDescent="0.25">
      <c r="A30" s="828" t="s">
        <v>17</v>
      </c>
      <c r="B30" s="116" t="s">
        <v>51</v>
      </c>
      <c r="C30" s="117" t="s">
        <v>47</v>
      </c>
      <c r="D30" s="118" t="s">
        <v>37</v>
      </c>
      <c r="E30" s="185">
        <v>4</v>
      </c>
      <c r="F30" s="114" t="s">
        <v>80</v>
      </c>
      <c r="G30" s="96" t="str">
        <f>B7</f>
        <v>Christian Swanepoel</v>
      </c>
      <c r="H30" s="88" t="s">
        <v>8</v>
      </c>
      <c r="I30" s="89" t="str">
        <f>B8</f>
        <v>Cobus Schimper</v>
      </c>
      <c r="J30" s="684" t="s">
        <v>409</v>
      </c>
      <c r="K30" s="27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</row>
    <row r="31" spans="1:243" s="35" customFormat="1" ht="25" hidden="1" customHeight="1" x14ac:dyDescent="0.25">
      <c r="A31" s="826"/>
      <c r="B31" s="12" t="s">
        <v>51</v>
      </c>
      <c r="C31" s="13" t="s">
        <v>48</v>
      </c>
      <c r="D31" s="14" t="s">
        <v>37</v>
      </c>
      <c r="E31" s="180">
        <v>4</v>
      </c>
      <c r="F31" s="115" t="s">
        <v>79</v>
      </c>
      <c r="G31" s="83" t="str">
        <f>B9</f>
        <v>Daniel le Roux</v>
      </c>
      <c r="H31" s="82" t="s">
        <v>8</v>
      </c>
      <c r="I31" s="90" t="str">
        <f>B10</f>
        <v>Mornay Greyling</v>
      </c>
      <c r="J31" s="505" t="s">
        <v>409</v>
      </c>
      <c r="K31" s="27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</row>
    <row r="32" spans="1:243" s="35" customFormat="1" ht="25" hidden="1" customHeight="1" thickBot="1" x14ac:dyDescent="0.3">
      <c r="A32" s="827"/>
      <c r="B32" s="111" t="s">
        <v>51</v>
      </c>
      <c r="C32" s="112" t="s">
        <v>163</v>
      </c>
      <c r="D32" s="113" t="s">
        <v>37</v>
      </c>
      <c r="E32" s="183">
        <v>4</v>
      </c>
      <c r="F32" s="186" t="s">
        <v>159</v>
      </c>
      <c r="G32" s="97" t="str">
        <f>B8</f>
        <v>Cobus Schimper</v>
      </c>
      <c r="H32" s="91" t="s">
        <v>8</v>
      </c>
      <c r="I32" s="92" t="str">
        <f>B9</f>
        <v>Daniel le Roux</v>
      </c>
      <c r="J32" s="486" t="s">
        <v>409</v>
      </c>
      <c r="K32" s="27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</row>
    <row r="33" spans="1:244" s="35" customFormat="1" ht="25" hidden="1" customHeight="1" x14ac:dyDescent="0.25">
      <c r="A33" s="829" t="s">
        <v>18</v>
      </c>
      <c r="B33" s="116" t="s">
        <v>51</v>
      </c>
      <c r="C33" s="117" t="s">
        <v>164</v>
      </c>
      <c r="D33" s="118" t="s">
        <v>37</v>
      </c>
      <c r="E33" s="185">
        <v>4</v>
      </c>
      <c r="F33" s="651" t="s">
        <v>160</v>
      </c>
      <c r="G33" s="87" t="str">
        <f>G22</f>
        <v>Gerhard vd Westhuizen</v>
      </c>
      <c r="H33" s="86" t="s">
        <v>8</v>
      </c>
      <c r="I33" s="101" t="str">
        <f>G26</f>
        <v>Christian Swanepoel</v>
      </c>
      <c r="J33" s="653" t="s">
        <v>413</v>
      </c>
      <c r="K33" s="81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</row>
    <row r="34" spans="1:244" s="35" customFormat="1" ht="25" hidden="1" customHeight="1" x14ac:dyDescent="0.25">
      <c r="A34" s="830"/>
      <c r="B34" s="12" t="s">
        <v>51</v>
      </c>
      <c r="C34" s="13" t="s">
        <v>39</v>
      </c>
      <c r="D34" s="14" t="s">
        <v>37</v>
      </c>
      <c r="E34" s="180">
        <v>4</v>
      </c>
      <c r="F34" s="115" t="s">
        <v>81</v>
      </c>
      <c r="G34" s="83" t="str">
        <f>G21</f>
        <v>Wian de Bruin</v>
      </c>
      <c r="H34" s="82" t="s">
        <v>8</v>
      </c>
      <c r="I34" s="90" t="str">
        <f>G26</f>
        <v>Christian Swanepoel</v>
      </c>
      <c r="J34" s="516" t="s">
        <v>413</v>
      </c>
      <c r="K34" s="8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</row>
    <row r="35" spans="1:244" s="35" customFormat="1" ht="25" hidden="1" customHeight="1" thickBot="1" x14ac:dyDescent="0.3">
      <c r="A35" s="830"/>
      <c r="B35" s="12" t="s">
        <v>51</v>
      </c>
      <c r="C35" s="13" t="s">
        <v>40</v>
      </c>
      <c r="D35" s="14" t="s">
        <v>37</v>
      </c>
      <c r="E35" s="180">
        <v>4</v>
      </c>
      <c r="F35" s="186" t="s">
        <v>161</v>
      </c>
      <c r="G35" s="97" t="str">
        <f>I30</f>
        <v>Cobus Schimper</v>
      </c>
      <c r="H35" s="91" t="s">
        <v>8</v>
      </c>
      <c r="I35" s="92" t="str">
        <f>I28</f>
        <v>Aurick Sheosunker</v>
      </c>
      <c r="J35" s="516" t="s">
        <v>411</v>
      </c>
      <c r="K35" s="8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</row>
    <row r="36" spans="1:244" s="28" customFormat="1" ht="25" hidden="1" customHeight="1" x14ac:dyDescent="0.25">
      <c r="A36" s="806" t="s">
        <v>34</v>
      </c>
      <c r="B36" s="11" t="s">
        <v>51</v>
      </c>
      <c r="C36" s="15" t="s">
        <v>44</v>
      </c>
      <c r="D36" s="38" t="s">
        <v>37</v>
      </c>
      <c r="E36" s="179">
        <v>4</v>
      </c>
      <c r="F36" s="114" t="s">
        <v>78</v>
      </c>
      <c r="G36" s="96" t="str">
        <f>G22</f>
        <v>Gerhard vd Westhuizen</v>
      </c>
      <c r="H36" s="88" t="s">
        <v>8</v>
      </c>
      <c r="I36" s="89" t="str">
        <f>I30</f>
        <v>Cobus Schimper</v>
      </c>
      <c r="J36" s="805" t="s">
        <v>416</v>
      </c>
      <c r="K36" s="80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</row>
    <row r="37" spans="1:244" s="28" customFormat="1" ht="25" hidden="1" customHeight="1" thickBot="1" x14ac:dyDescent="0.3">
      <c r="A37" s="783"/>
      <c r="B37" s="12" t="s">
        <v>51</v>
      </c>
      <c r="C37" s="13" t="s">
        <v>45</v>
      </c>
      <c r="D37" s="14" t="s">
        <v>37</v>
      </c>
      <c r="E37" s="180">
        <v>4</v>
      </c>
      <c r="F37" s="115" t="s">
        <v>162</v>
      </c>
      <c r="G37" s="83" t="str">
        <f>I25</f>
        <v>Daniel le Roux</v>
      </c>
      <c r="H37" s="82" t="s">
        <v>8</v>
      </c>
      <c r="I37" s="90" t="str">
        <f>I21</f>
        <v>Aurick Sheosunker</v>
      </c>
      <c r="J37" s="516" t="s">
        <v>410</v>
      </c>
      <c r="K37" s="81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</row>
    <row r="38" spans="1:244" s="28" customFormat="1" ht="25" hidden="1" customHeight="1" thickBot="1" x14ac:dyDescent="0.3">
      <c r="A38" s="785" t="s">
        <v>437</v>
      </c>
      <c r="B38" s="784" t="s">
        <v>52</v>
      </c>
      <c r="C38" s="104" t="s">
        <v>360</v>
      </c>
      <c r="D38" s="105" t="s">
        <v>38</v>
      </c>
      <c r="E38" s="182">
        <v>5</v>
      </c>
      <c r="F38" s="187" t="s">
        <v>141</v>
      </c>
      <c r="G38" s="97" t="str">
        <f>B5</f>
        <v>Wian de Bruin</v>
      </c>
      <c r="H38" s="91" t="s">
        <v>8</v>
      </c>
      <c r="I38" s="92" t="str">
        <f>B8</f>
        <v>Cobus Schimper</v>
      </c>
      <c r="J38" s="514" t="s">
        <v>410</v>
      </c>
      <c r="K38" s="80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</row>
    <row r="39" spans="1:244" s="28" customFormat="1" ht="25" hidden="1" customHeight="1" x14ac:dyDescent="0.25">
      <c r="A39" s="819" t="s">
        <v>35</v>
      </c>
      <c r="B39" s="791" t="s">
        <v>52</v>
      </c>
      <c r="C39" s="108" t="s">
        <v>361</v>
      </c>
      <c r="D39" s="109" t="s">
        <v>38</v>
      </c>
      <c r="E39" s="181">
        <v>5</v>
      </c>
      <c r="F39" s="110" t="s">
        <v>265</v>
      </c>
      <c r="G39" s="63" t="str">
        <f>B10</f>
        <v>Mornay Greyling</v>
      </c>
      <c r="H39" s="62" t="s">
        <v>8</v>
      </c>
      <c r="I39" s="72" t="str">
        <f>B11</f>
        <v>Aurick Sheosunker</v>
      </c>
      <c r="J39" s="484" t="s">
        <v>413</v>
      </c>
      <c r="K39" s="27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</row>
    <row r="40" spans="1:244" s="28" customFormat="1" ht="25" hidden="1" customHeight="1" x14ac:dyDescent="0.25">
      <c r="A40" s="820"/>
      <c r="B40" s="792" t="s">
        <v>52</v>
      </c>
      <c r="C40" s="13" t="s">
        <v>364</v>
      </c>
      <c r="D40" s="14" t="s">
        <v>38</v>
      </c>
      <c r="E40" s="180">
        <v>5</v>
      </c>
      <c r="F40" s="68" t="s">
        <v>211</v>
      </c>
      <c r="G40" s="40" t="str">
        <f>B8</f>
        <v>Cobus Schimper</v>
      </c>
      <c r="H40" s="39" t="s">
        <v>8</v>
      </c>
      <c r="I40" s="73" t="str">
        <f>B10</f>
        <v>Mornay Greyling</v>
      </c>
      <c r="J40" s="485" t="s">
        <v>409</v>
      </c>
      <c r="K40" s="27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</row>
    <row r="41" spans="1:244" s="28" customFormat="1" ht="25" hidden="1" customHeight="1" thickBot="1" x14ac:dyDescent="0.3">
      <c r="A41" s="821"/>
      <c r="B41" s="267" t="s">
        <v>52</v>
      </c>
      <c r="C41" s="112" t="s">
        <v>365</v>
      </c>
      <c r="D41" s="113" t="s">
        <v>38</v>
      </c>
      <c r="E41" s="183">
        <v>5</v>
      </c>
      <c r="F41" s="69" t="s">
        <v>359</v>
      </c>
      <c r="G41" s="65" t="str">
        <f>B5</f>
        <v>Wian de Bruin</v>
      </c>
      <c r="H41" s="64" t="s">
        <v>8</v>
      </c>
      <c r="I41" s="75" t="str">
        <f>B6</f>
        <v>Gerhard vd Westhuizen</v>
      </c>
      <c r="J41" s="506" t="s">
        <v>411</v>
      </c>
      <c r="K41" s="102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</row>
    <row r="42" spans="1:244" s="35" customFormat="1" ht="25" customHeight="1" thickBot="1" x14ac:dyDescent="0.3">
      <c r="A42" s="988" t="s">
        <v>367</v>
      </c>
      <c r="B42" s="989" t="s">
        <v>52</v>
      </c>
      <c r="C42" s="990" t="s">
        <v>369</v>
      </c>
      <c r="D42" s="990" t="s">
        <v>38</v>
      </c>
      <c r="E42" s="991">
        <v>5</v>
      </c>
      <c r="F42" s="992" t="s">
        <v>370</v>
      </c>
      <c r="G42" s="947" t="s">
        <v>184</v>
      </c>
      <c r="H42" s="993" t="s">
        <v>8</v>
      </c>
      <c r="I42" s="948" t="s">
        <v>181</v>
      </c>
      <c r="J42" s="1056" t="s">
        <v>412</v>
      </c>
      <c r="K42" s="27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</row>
    <row r="43" spans="1:244" ht="16.5" customHeight="1" thickBot="1" x14ac:dyDescent="0.3">
      <c r="A43" s="807" t="s">
        <v>373</v>
      </c>
      <c r="B43" s="808"/>
      <c r="C43" s="808"/>
      <c r="D43" s="808"/>
      <c r="E43" s="808"/>
      <c r="F43" s="808"/>
      <c r="G43" s="808"/>
      <c r="H43" s="808"/>
      <c r="I43" s="808"/>
      <c r="J43" s="809"/>
      <c r="IJ43" s="10"/>
    </row>
  </sheetData>
  <mergeCells count="11">
    <mergeCell ref="A43:J43"/>
    <mergeCell ref="A1:K1"/>
    <mergeCell ref="A2:K2"/>
    <mergeCell ref="F20:I20"/>
    <mergeCell ref="A19:J19"/>
    <mergeCell ref="A39:A41"/>
    <mergeCell ref="A21:A23"/>
    <mergeCell ref="A24:A26"/>
    <mergeCell ref="A27:A29"/>
    <mergeCell ref="A30:A32"/>
    <mergeCell ref="A33:A35"/>
  </mergeCells>
  <conditionalFormatting sqref="A21 A24 A27 A30 A33 A36 A39">
    <cfRule type="cellIs" dxfId="31" priority="2" stopIfTrue="1" operator="lessThan">
      <formula>0</formula>
    </cfRule>
  </conditionalFormatting>
  <printOptions horizontalCentered="1"/>
  <pageMargins left="0" right="0" top="0.55000000000000004" bottom="0.6" header="0" footer="0"/>
  <pageSetup paperSize="9" scale="88" fitToHeight="2" orientation="landscape" horizontalDpi="300" verticalDpi="300" r:id="rId1"/>
  <headerFooter>
    <oddFooter>&amp;C&amp;"Helvetica,Regular"&amp;12&amp;K000000&amp;P</oddFooter>
  </headerFooter>
  <ignoredErrors>
    <ignoredError sqref="E21 E22:E27 E29 C40" numberStoredAsText="1"/>
    <ignoredError sqref="G30 I3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74CB-61E1-4712-8089-E1D57D3AB43E}">
  <sheetPr>
    <tabColor rgb="FF7030A0"/>
  </sheetPr>
  <dimension ref="A1:HD44"/>
  <sheetViews>
    <sheetView showGridLines="0" topLeftCell="A8" zoomScale="70" zoomScaleNormal="70" workbookViewId="0">
      <selection activeCell="A19" sqref="A19:XFD41"/>
    </sheetView>
  </sheetViews>
  <sheetFormatPr defaultColWidth="15.7265625" defaultRowHeight="16.5" customHeight="1" x14ac:dyDescent="0.25"/>
  <cols>
    <col min="1" max="1" width="4.6328125" style="9" customWidth="1"/>
    <col min="2" max="9" width="14.6328125" style="9" customWidth="1"/>
    <col min="10" max="10" width="13.7265625" style="9" customWidth="1"/>
    <col min="11" max="11" width="10.7265625" style="9" customWidth="1"/>
    <col min="12" max="212" width="15.7265625" style="9" customWidth="1"/>
    <col min="213" max="16384" width="15.7265625" style="10"/>
  </cols>
  <sheetData>
    <row r="1" spans="1:212" ht="24.75" customHeight="1" x14ac:dyDescent="0.25">
      <c r="A1" s="810" t="s">
        <v>53</v>
      </c>
      <c r="B1" s="811"/>
      <c r="C1" s="811"/>
      <c r="D1" s="811"/>
      <c r="E1" s="811"/>
      <c r="F1" s="811"/>
      <c r="G1" s="811"/>
      <c r="H1" s="811"/>
      <c r="I1" s="811"/>
      <c r="J1" s="811"/>
      <c r="K1" s="812"/>
      <c r="L1" s="507" t="s">
        <v>432</v>
      </c>
    </row>
    <row r="2" spans="1:212" ht="25.5" customHeight="1" thickBot="1" x14ac:dyDescent="0.75">
      <c r="A2" s="813" t="s">
        <v>129</v>
      </c>
      <c r="B2" s="814"/>
      <c r="C2" s="814"/>
      <c r="D2" s="814"/>
      <c r="E2" s="814"/>
      <c r="F2" s="814"/>
      <c r="G2" s="814"/>
      <c r="H2" s="814"/>
      <c r="I2" s="814"/>
      <c r="J2" s="814"/>
      <c r="K2" s="815"/>
      <c r="L2" s="9" t="s">
        <v>433</v>
      </c>
    </row>
    <row r="3" spans="1:212" s="3" customFormat="1" ht="10" customHeight="1" thickBot="1" x14ac:dyDescent="0.55000000000000004">
      <c r="A3" s="595"/>
      <c r="B3" s="596"/>
      <c r="C3" s="595"/>
      <c r="D3" s="596"/>
      <c r="E3" s="596"/>
      <c r="F3" s="595"/>
      <c r="G3" s="596"/>
      <c r="H3" s="596"/>
      <c r="I3" s="597"/>
      <c r="K3" s="598" t="s">
        <v>14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</row>
    <row r="4" spans="1:212" s="215" customFormat="1" ht="30" customHeight="1" thickBot="1" x14ac:dyDescent="0.35">
      <c r="A4" s="581" t="s">
        <v>15</v>
      </c>
      <c r="B4" s="582" t="s">
        <v>1</v>
      </c>
      <c r="C4" s="599" t="str">
        <f>B5</f>
        <v>Jeanne Craig</v>
      </c>
      <c r="D4" s="600" t="str">
        <f>B6</f>
        <v>Jordin Phillips</v>
      </c>
      <c r="E4" s="600" t="str">
        <f>B7</f>
        <v>Kiara Poole</v>
      </c>
      <c r="F4" s="600" t="str">
        <f>B8</f>
        <v>Elzandri jv Rensburg</v>
      </c>
      <c r="G4" s="600" t="str">
        <f>B9</f>
        <v>Menine Muller</v>
      </c>
      <c r="H4" s="600" t="str">
        <f>B10</f>
        <v>Shanna Brown</v>
      </c>
      <c r="I4" s="600" t="str">
        <f>B11</f>
        <v>Kashaliyah Naidoo</v>
      </c>
      <c r="J4" s="601" t="s">
        <v>2</v>
      </c>
      <c r="K4" s="602" t="s">
        <v>13</v>
      </c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</row>
    <row r="5" spans="1:212" s="28" customFormat="1" ht="30" customHeight="1" thickBot="1" x14ac:dyDescent="0.3">
      <c r="A5" s="1015" t="s">
        <v>64</v>
      </c>
      <c r="B5" s="924" t="s">
        <v>258</v>
      </c>
      <c r="C5" s="43"/>
      <c r="D5" s="925">
        <v>2</v>
      </c>
      <c r="E5" s="925">
        <v>3</v>
      </c>
      <c r="F5" s="925">
        <v>3</v>
      </c>
      <c r="G5" s="925">
        <v>3</v>
      </c>
      <c r="H5" s="925">
        <v>3</v>
      </c>
      <c r="I5" s="925">
        <v>3</v>
      </c>
      <c r="J5" s="926">
        <f t="shared" ref="J5:J11" si="0">SUM(C5:I5)</f>
        <v>17</v>
      </c>
      <c r="K5" s="996">
        <v>2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</row>
    <row r="6" spans="1:212" s="28" customFormat="1" ht="30" customHeight="1" thickBot="1" x14ac:dyDescent="0.3">
      <c r="A6" s="1016" t="s">
        <v>65</v>
      </c>
      <c r="B6" s="928" t="s">
        <v>259</v>
      </c>
      <c r="C6" s="929">
        <v>3</v>
      </c>
      <c r="D6" s="29"/>
      <c r="E6" s="930">
        <v>3</v>
      </c>
      <c r="F6" s="930">
        <v>3</v>
      </c>
      <c r="G6" s="930">
        <v>3</v>
      </c>
      <c r="H6" s="930">
        <v>3</v>
      </c>
      <c r="I6" s="930">
        <v>3</v>
      </c>
      <c r="J6" s="931">
        <f t="shared" si="0"/>
        <v>18</v>
      </c>
      <c r="K6" s="1017">
        <v>1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</row>
    <row r="7" spans="1:212" s="28" customFormat="1" ht="30" customHeight="1" thickBot="1" x14ac:dyDescent="0.3">
      <c r="A7" s="588" t="s">
        <v>66</v>
      </c>
      <c r="B7" s="219" t="s">
        <v>260</v>
      </c>
      <c r="C7" s="44">
        <v>0</v>
      </c>
      <c r="D7" s="19">
        <v>0</v>
      </c>
      <c r="E7" s="29"/>
      <c r="F7" s="19">
        <v>3</v>
      </c>
      <c r="G7" s="19">
        <v>3</v>
      </c>
      <c r="H7" s="19">
        <v>3</v>
      </c>
      <c r="I7" s="19">
        <v>0</v>
      </c>
      <c r="J7" s="21">
        <f t="shared" si="0"/>
        <v>9</v>
      </c>
      <c r="K7" s="161">
        <v>4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</row>
    <row r="8" spans="1:212" s="28" customFormat="1" ht="30" customHeight="1" thickBot="1" x14ac:dyDescent="0.3">
      <c r="A8" s="588" t="s">
        <v>67</v>
      </c>
      <c r="B8" s="219" t="s">
        <v>264</v>
      </c>
      <c r="C8" s="44">
        <v>0</v>
      </c>
      <c r="D8" s="19">
        <v>0</v>
      </c>
      <c r="E8" s="19">
        <v>0</v>
      </c>
      <c r="F8" s="29"/>
      <c r="G8" s="19">
        <v>2</v>
      </c>
      <c r="H8" s="19">
        <v>3</v>
      </c>
      <c r="I8" s="19">
        <v>0</v>
      </c>
      <c r="J8" s="21">
        <f t="shared" si="0"/>
        <v>5</v>
      </c>
      <c r="K8" s="161">
        <v>6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</row>
    <row r="9" spans="1:212" s="28" customFormat="1" ht="30" customHeight="1" thickBot="1" x14ac:dyDescent="0.3">
      <c r="A9" s="588" t="s">
        <v>68</v>
      </c>
      <c r="B9" s="219" t="s">
        <v>261</v>
      </c>
      <c r="C9" s="44">
        <v>0</v>
      </c>
      <c r="D9" s="19">
        <v>0</v>
      </c>
      <c r="E9" s="19">
        <v>0</v>
      </c>
      <c r="F9" s="19">
        <v>3</v>
      </c>
      <c r="G9" s="29"/>
      <c r="H9" s="19">
        <v>3</v>
      </c>
      <c r="I9" s="19">
        <v>0</v>
      </c>
      <c r="J9" s="21">
        <f t="shared" si="0"/>
        <v>6</v>
      </c>
      <c r="K9" s="161">
        <v>5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</row>
    <row r="10" spans="1:212" s="28" customFormat="1" ht="30" customHeight="1" thickBot="1" x14ac:dyDescent="0.3">
      <c r="A10" s="588" t="s">
        <v>69</v>
      </c>
      <c r="B10" s="219" t="s">
        <v>262</v>
      </c>
      <c r="C10" s="44">
        <v>0</v>
      </c>
      <c r="D10" s="19">
        <v>0</v>
      </c>
      <c r="E10" s="19">
        <v>0</v>
      </c>
      <c r="F10" s="19">
        <v>0</v>
      </c>
      <c r="G10" s="19">
        <v>0</v>
      </c>
      <c r="H10" s="29"/>
      <c r="I10" s="19">
        <v>0</v>
      </c>
      <c r="J10" s="21">
        <f t="shared" si="0"/>
        <v>0</v>
      </c>
      <c r="K10" s="161">
        <v>7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</row>
    <row r="11" spans="1:212" s="28" customFormat="1" ht="30" customHeight="1" thickBot="1" x14ac:dyDescent="0.3">
      <c r="A11" s="1018" t="s">
        <v>70</v>
      </c>
      <c r="B11" s="932" t="s">
        <v>263</v>
      </c>
      <c r="C11" s="1019">
        <v>0</v>
      </c>
      <c r="D11" s="1020">
        <v>0</v>
      </c>
      <c r="E11" s="1020">
        <v>3</v>
      </c>
      <c r="F11" s="1020">
        <v>3</v>
      </c>
      <c r="G11" s="1020">
        <v>3</v>
      </c>
      <c r="H11" s="1020">
        <v>3</v>
      </c>
      <c r="I11" s="164"/>
      <c r="J11" s="1021">
        <f t="shared" si="0"/>
        <v>12</v>
      </c>
      <c r="K11" s="1022">
        <v>3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</row>
    <row r="12" spans="1:212" s="28" customFormat="1" ht="10" customHeight="1" thickBot="1" x14ac:dyDescent="0.3">
      <c r="A12" s="33"/>
      <c r="B12" s="34"/>
      <c r="C12" s="33"/>
      <c r="D12" s="33"/>
      <c r="E12" s="34"/>
      <c r="F12" s="33"/>
      <c r="G12" s="33"/>
      <c r="H12" s="33"/>
      <c r="I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</row>
    <row r="13" spans="1:212" s="52" customFormat="1" ht="18" customHeight="1" x14ac:dyDescent="0.3">
      <c r="A13" s="48" t="s">
        <v>60</v>
      </c>
      <c r="B13" s="49"/>
      <c r="C13" s="49"/>
      <c r="D13" s="49"/>
      <c r="E13" s="49"/>
      <c r="F13" s="50"/>
      <c r="G13" s="48" t="s">
        <v>383</v>
      </c>
      <c r="H13" s="49"/>
      <c r="I13" s="49"/>
      <c r="J13" s="49"/>
      <c r="K13" s="50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</row>
    <row r="14" spans="1:212" s="52" customFormat="1" ht="18" customHeight="1" x14ac:dyDescent="0.3">
      <c r="A14" s="53" t="s">
        <v>61</v>
      </c>
      <c r="B14" s="54"/>
      <c r="C14" s="54"/>
      <c r="D14" s="54"/>
      <c r="E14" s="54"/>
      <c r="F14" s="55"/>
      <c r="G14" s="53" t="s">
        <v>75</v>
      </c>
      <c r="H14" s="54"/>
      <c r="I14" s="54"/>
      <c r="J14" s="54"/>
      <c r="K14" s="55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</row>
    <row r="15" spans="1:212" s="52" customFormat="1" ht="18" customHeight="1" x14ac:dyDescent="0.3">
      <c r="A15" s="53" t="s">
        <v>55</v>
      </c>
      <c r="B15" s="54"/>
      <c r="C15" s="54"/>
      <c r="D15" s="54"/>
      <c r="E15" s="54"/>
      <c r="F15" s="55"/>
      <c r="G15" s="53" t="s">
        <v>76</v>
      </c>
      <c r="H15" s="54"/>
      <c r="I15" s="54"/>
      <c r="J15" s="54"/>
      <c r="K15" s="55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</row>
    <row r="16" spans="1:212" s="52" customFormat="1" ht="18" customHeight="1" x14ac:dyDescent="0.3">
      <c r="A16" s="53" t="s">
        <v>73</v>
      </c>
      <c r="B16" s="54"/>
      <c r="C16" s="54"/>
      <c r="D16" s="54"/>
      <c r="E16" s="54"/>
      <c r="F16" s="55"/>
      <c r="G16" s="53" t="s">
        <v>62</v>
      </c>
      <c r="H16" s="54"/>
      <c r="I16" s="54"/>
      <c r="J16" s="54"/>
      <c r="K16" s="55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</row>
    <row r="17" spans="1:211" s="52" customFormat="1" ht="18" customHeight="1" thickBot="1" x14ac:dyDescent="0.35">
      <c r="A17" s="56" t="s">
        <v>72</v>
      </c>
      <c r="B17" s="57"/>
      <c r="C17" s="57"/>
      <c r="D17" s="57"/>
      <c r="E17" s="57"/>
      <c r="F17" s="58"/>
      <c r="G17" s="56" t="s">
        <v>63</v>
      </c>
      <c r="H17" s="57"/>
      <c r="I17" s="57"/>
      <c r="J17" s="57"/>
      <c r="K17" s="58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</row>
    <row r="18" spans="1:211" s="28" customFormat="1" ht="10" customHeight="1" x14ac:dyDescent="0.25">
      <c r="A18" s="34"/>
      <c r="B18" s="33"/>
      <c r="C18" s="33"/>
      <c r="D18" s="31"/>
      <c r="E18" s="30"/>
      <c r="F18" s="30"/>
      <c r="G18" s="33"/>
      <c r="H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</row>
    <row r="19" spans="1:211" s="28" customFormat="1" ht="13.5" hidden="1" thickBot="1" x14ac:dyDescent="0.3">
      <c r="A19" s="816" t="str">
        <f>A2</f>
        <v>SECTION : GIRLS U14 A</v>
      </c>
      <c r="B19" s="817"/>
      <c r="C19" s="817"/>
      <c r="D19" s="817"/>
      <c r="E19" s="817"/>
      <c r="F19" s="817"/>
      <c r="G19" s="817"/>
      <c r="H19" s="817"/>
      <c r="I19" s="817"/>
      <c r="J19" s="818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</row>
    <row r="20" spans="1:211" s="35" customFormat="1" ht="15" hidden="1" customHeight="1" thickBot="1" x14ac:dyDescent="0.3">
      <c r="A20" s="45" t="s">
        <v>71</v>
      </c>
      <c r="B20" s="46" t="s">
        <v>4</v>
      </c>
      <c r="C20" s="47" t="s">
        <v>5</v>
      </c>
      <c r="D20" s="47" t="s">
        <v>6</v>
      </c>
      <c r="E20" s="70" t="s">
        <v>77</v>
      </c>
      <c r="F20" s="840" t="s">
        <v>16</v>
      </c>
      <c r="G20" s="841"/>
      <c r="H20" s="841"/>
      <c r="I20" s="842"/>
      <c r="J20" s="173" t="s">
        <v>3</v>
      </c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</row>
    <row r="21" spans="1:211" s="35" customFormat="1" ht="25" hidden="1" customHeight="1" x14ac:dyDescent="0.25">
      <c r="A21" s="822" t="s">
        <v>7</v>
      </c>
      <c r="B21" s="11" t="s">
        <v>50</v>
      </c>
      <c r="C21" s="15" t="s">
        <v>40</v>
      </c>
      <c r="D21" s="38" t="s">
        <v>37</v>
      </c>
      <c r="E21" s="179">
        <v>3</v>
      </c>
      <c r="F21" s="93" t="s">
        <v>85</v>
      </c>
      <c r="G21" s="96" t="str">
        <f>B5</f>
        <v>Jeanne Craig</v>
      </c>
      <c r="H21" s="88" t="s">
        <v>8</v>
      </c>
      <c r="I21" s="89" t="str">
        <f>B10</f>
        <v>Shanna Brown</v>
      </c>
      <c r="J21" s="504" t="s">
        <v>409</v>
      </c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</row>
    <row r="22" spans="1:211" s="35" customFormat="1" ht="25" hidden="1" customHeight="1" x14ac:dyDescent="0.25">
      <c r="A22" s="823"/>
      <c r="B22" s="12" t="s">
        <v>50</v>
      </c>
      <c r="C22" s="13" t="s">
        <v>41</v>
      </c>
      <c r="D22" s="14" t="s">
        <v>37</v>
      </c>
      <c r="E22" s="180">
        <v>3</v>
      </c>
      <c r="F22" s="94" t="s">
        <v>86</v>
      </c>
      <c r="G22" s="83" t="str">
        <f>B6</f>
        <v>Jordin Phillips</v>
      </c>
      <c r="H22" s="82" t="s">
        <v>8</v>
      </c>
      <c r="I22" s="90" t="str">
        <f>B9</f>
        <v>Menine Muller</v>
      </c>
      <c r="J22" s="505" t="s">
        <v>409</v>
      </c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</row>
    <row r="23" spans="1:211" s="35" customFormat="1" ht="25" hidden="1" customHeight="1" thickBot="1" x14ac:dyDescent="0.3">
      <c r="A23" s="824"/>
      <c r="B23" s="111" t="s">
        <v>50</v>
      </c>
      <c r="C23" s="112" t="s">
        <v>41</v>
      </c>
      <c r="D23" s="113" t="s">
        <v>37</v>
      </c>
      <c r="E23" s="183">
        <v>4</v>
      </c>
      <c r="F23" s="95" t="s">
        <v>80</v>
      </c>
      <c r="G23" s="97" t="str">
        <f>B7</f>
        <v>Kiara Poole</v>
      </c>
      <c r="H23" s="91" t="s">
        <v>8</v>
      </c>
      <c r="I23" s="92" t="str">
        <f>B8</f>
        <v>Elzandri jv Rensburg</v>
      </c>
      <c r="J23" s="506" t="s">
        <v>409</v>
      </c>
      <c r="K23" s="27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</row>
    <row r="24" spans="1:211" s="35" customFormat="1" ht="25" hidden="1" customHeight="1" x14ac:dyDescent="0.25">
      <c r="A24" s="825" t="s">
        <v>9</v>
      </c>
      <c r="B24" s="107" t="s">
        <v>51</v>
      </c>
      <c r="C24" s="108" t="s">
        <v>47</v>
      </c>
      <c r="D24" s="109" t="s">
        <v>91</v>
      </c>
      <c r="E24" s="181">
        <v>3</v>
      </c>
      <c r="F24" s="93" t="s">
        <v>78</v>
      </c>
      <c r="G24" s="96" t="str">
        <f>B6</f>
        <v>Jordin Phillips</v>
      </c>
      <c r="H24" s="88" t="s">
        <v>8</v>
      </c>
      <c r="I24" s="89" t="str">
        <f>B8</f>
        <v>Elzandri jv Rensburg</v>
      </c>
      <c r="J24" s="484" t="s">
        <v>409</v>
      </c>
      <c r="K24" s="27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</row>
    <row r="25" spans="1:211" s="35" customFormat="1" ht="25" hidden="1" customHeight="1" x14ac:dyDescent="0.25">
      <c r="A25" s="826"/>
      <c r="B25" s="718" t="s">
        <v>51</v>
      </c>
      <c r="C25" s="719" t="s">
        <v>48</v>
      </c>
      <c r="D25" s="720" t="s">
        <v>91</v>
      </c>
      <c r="E25" s="721">
        <v>2</v>
      </c>
      <c r="F25" s="700" t="s">
        <v>265</v>
      </c>
      <c r="G25" s="722" t="str">
        <f>B10</f>
        <v>Shanna Brown</v>
      </c>
      <c r="H25" s="723" t="s">
        <v>8</v>
      </c>
      <c r="I25" s="724" t="str">
        <f>B11</f>
        <v>Kashaliyah Naidoo</v>
      </c>
      <c r="J25" s="485" t="s">
        <v>417</v>
      </c>
      <c r="K25" s="27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</row>
    <row r="26" spans="1:211" s="35" customFormat="1" ht="25" hidden="1" customHeight="1" thickBot="1" x14ac:dyDescent="0.3">
      <c r="A26" s="826"/>
      <c r="B26" s="12" t="s">
        <v>51</v>
      </c>
      <c r="C26" s="13" t="s">
        <v>48</v>
      </c>
      <c r="D26" s="14" t="s">
        <v>91</v>
      </c>
      <c r="E26" s="180">
        <v>3</v>
      </c>
      <c r="F26" s="95" t="s">
        <v>89</v>
      </c>
      <c r="G26" s="97" t="str">
        <f>B5</f>
        <v>Jeanne Craig</v>
      </c>
      <c r="H26" s="91" t="s">
        <v>8</v>
      </c>
      <c r="I26" s="92" t="str">
        <f>B9</f>
        <v>Menine Muller</v>
      </c>
      <c r="J26" s="485" t="s">
        <v>409</v>
      </c>
      <c r="K26" s="102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</row>
    <row r="27" spans="1:211" s="35" customFormat="1" ht="25" hidden="1" customHeight="1" x14ac:dyDescent="0.25">
      <c r="A27" s="867" t="s">
        <v>10</v>
      </c>
      <c r="B27" s="725" t="s">
        <v>51</v>
      </c>
      <c r="C27" s="726" t="s">
        <v>172</v>
      </c>
      <c r="D27" s="727" t="s">
        <v>91</v>
      </c>
      <c r="E27" s="728">
        <v>3</v>
      </c>
      <c r="F27" s="729" t="s">
        <v>88</v>
      </c>
      <c r="G27" s="730" t="str">
        <f>B7</f>
        <v>Kiara Poole</v>
      </c>
      <c r="H27" s="731" t="s">
        <v>8</v>
      </c>
      <c r="I27" s="732" t="str">
        <f>B10</f>
        <v>Shanna Brown</v>
      </c>
      <c r="J27" s="484" t="s">
        <v>417</v>
      </c>
      <c r="K27" s="102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</row>
    <row r="28" spans="1:211" s="35" customFormat="1" ht="25" hidden="1" customHeight="1" x14ac:dyDescent="0.25">
      <c r="A28" s="826"/>
      <c r="B28" s="12" t="s">
        <v>51</v>
      </c>
      <c r="C28" s="13" t="s">
        <v>163</v>
      </c>
      <c r="D28" s="14" t="s">
        <v>91</v>
      </c>
      <c r="E28" s="34">
        <v>3</v>
      </c>
      <c r="F28" s="94" t="s">
        <v>90</v>
      </c>
      <c r="G28" s="83" t="str">
        <f>B6</f>
        <v>Jordin Phillips</v>
      </c>
      <c r="H28" s="82" t="s">
        <v>8</v>
      </c>
      <c r="I28" s="90" t="str">
        <f>B11</f>
        <v>Kashaliyah Naidoo</v>
      </c>
      <c r="J28" s="485" t="s">
        <v>409</v>
      </c>
      <c r="K28" s="27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</row>
    <row r="29" spans="1:211" s="35" customFormat="1" ht="25" hidden="1" customHeight="1" thickBot="1" x14ac:dyDescent="0.3">
      <c r="A29" s="827"/>
      <c r="B29" s="111" t="s">
        <v>51</v>
      </c>
      <c r="C29" s="112" t="s">
        <v>176</v>
      </c>
      <c r="D29" s="113" t="s">
        <v>91</v>
      </c>
      <c r="E29" s="183">
        <v>3</v>
      </c>
      <c r="F29" s="95" t="s">
        <v>159</v>
      </c>
      <c r="G29" s="97" t="str">
        <f>B8</f>
        <v>Elzandri jv Rensburg</v>
      </c>
      <c r="H29" s="91" t="s">
        <v>8</v>
      </c>
      <c r="I29" s="92" t="str">
        <f>B9</f>
        <v>Menine Muller</v>
      </c>
      <c r="J29" s="486" t="s">
        <v>410</v>
      </c>
      <c r="K29" s="102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</row>
    <row r="30" spans="1:211" s="35" customFormat="1" ht="25" hidden="1" customHeight="1" x14ac:dyDescent="0.25">
      <c r="A30" s="829" t="s">
        <v>17</v>
      </c>
      <c r="B30" s="116" t="s">
        <v>51</v>
      </c>
      <c r="C30" s="117" t="s">
        <v>173</v>
      </c>
      <c r="D30" s="118" t="s">
        <v>91</v>
      </c>
      <c r="E30" s="185">
        <v>3</v>
      </c>
      <c r="F30" s="76" t="s">
        <v>81</v>
      </c>
      <c r="G30" s="61" t="str">
        <f>B5</f>
        <v>Jeanne Craig</v>
      </c>
      <c r="H30" s="60" t="s">
        <v>8</v>
      </c>
      <c r="I30" s="77" t="str">
        <f>B7</f>
        <v>Kiara Poole</v>
      </c>
      <c r="J30" s="487" t="s">
        <v>409</v>
      </c>
      <c r="K30" s="80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</row>
    <row r="31" spans="1:211" s="35" customFormat="1" ht="25" hidden="1" customHeight="1" x14ac:dyDescent="0.25">
      <c r="A31" s="830"/>
      <c r="B31" s="718" t="s">
        <v>51</v>
      </c>
      <c r="C31" s="719" t="s">
        <v>174</v>
      </c>
      <c r="D31" s="720" t="s">
        <v>91</v>
      </c>
      <c r="E31" s="721">
        <v>3</v>
      </c>
      <c r="F31" s="733" t="s">
        <v>79</v>
      </c>
      <c r="G31" s="734" t="str">
        <f>B9</f>
        <v>Menine Muller</v>
      </c>
      <c r="H31" s="735" t="s">
        <v>8</v>
      </c>
      <c r="I31" s="736" t="str">
        <f>B10</f>
        <v>Shanna Brown</v>
      </c>
      <c r="J31" s="481" t="s">
        <v>417</v>
      </c>
      <c r="K31" s="80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</row>
    <row r="32" spans="1:211" s="35" customFormat="1" ht="25" hidden="1" customHeight="1" thickBot="1" x14ac:dyDescent="0.3">
      <c r="A32" s="830"/>
      <c r="B32" s="12" t="s">
        <v>51</v>
      </c>
      <c r="C32" s="13" t="s">
        <v>39</v>
      </c>
      <c r="D32" s="14" t="s">
        <v>91</v>
      </c>
      <c r="E32" s="180">
        <v>3</v>
      </c>
      <c r="F32" s="68" t="s">
        <v>161</v>
      </c>
      <c r="G32" s="40" t="str">
        <f>B8</f>
        <v>Elzandri jv Rensburg</v>
      </c>
      <c r="H32" s="39" t="s">
        <v>8</v>
      </c>
      <c r="I32" s="73" t="str">
        <f>B11</f>
        <v>Kashaliyah Naidoo</v>
      </c>
      <c r="J32" s="481" t="s">
        <v>413</v>
      </c>
      <c r="K32" s="80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</row>
    <row r="33" spans="1:212" s="35" customFormat="1" ht="25" hidden="1" customHeight="1" x14ac:dyDescent="0.25">
      <c r="A33" s="868" t="s">
        <v>18</v>
      </c>
      <c r="B33" s="725" t="s">
        <v>51</v>
      </c>
      <c r="C33" s="726" t="s">
        <v>43</v>
      </c>
      <c r="D33" s="727" t="s">
        <v>91</v>
      </c>
      <c r="E33" s="728">
        <v>3</v>
      </c>
      <c r="F33" s="737" t="s">
        <v>83</v>
      </c>
      <c r="G33" s="738" t="str">
        <f>B6</f>
        <v>Jordin Phillips</v>
      </c>
      <c r="H33" s="739" t="s">
        <v>8</v>
      </c>
      <c r="I33" s="740" t="str">
        <f>B10</f>
        <v>Shanna Brown</v>
      </c>
      <c r="J33" s="690" t="s">
        <v>417</v>
      </c>
      <c r="K33" s="81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</row>
    <row r="34" spans="1:212" s="35" customFormat="1" ht="25" hidden="1" customHeight="1" x14ac:dyDescent="0.25">
      <c r="A34" s="830"/>
      <c r="B34" s="12" t="s">
        <v>51</v>
      </c>
      <c r="C34" s="13" t="s">
        <v>44</v>
      </c>
      <c r="D34" s="14" t="s">
        <v>91</v>
      </c>
      <c r="E34" s="180">
        <v>3</v>
      </c>
      <c r="F34" s="68" t="s">
        <v>82</v>
      </c>
      <c r="G34" s="40" t="str">
        <f>B5</f>
        <v>Jeanne Craig</v>
      </c>
      <c r="H34" s="39" t="s">
        <v>8</v>
      </c>
      <c r="I34" s="73" t="str">
        <f>B11</f>
        <v>Kashaliyah Naidoo</v>
      </c>
      <c r="J34" s="481"/>
      <c r="K34" s="80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</row>
    <row r="35" spans="1:212" s="35" customFormat="1" ht="25" hidden="1" customHeight="1" thickBot="1" x14ac:dyDescent="0.3">
      <c r="A35" s="830"/>
      <c r="B35" s="12" t="s">
        <v>51</v>
      </c>
      <c r="C35" s="13" t="s">
        <v>45</v>
      </c>
      <c r="D35" s="14" t="s">
        <v>91</v>
      </c>
      <c r="E35" s="180">
        <v>3</v>
      </c>
      <c r="F35" s="68" t="s">
        <v>84</v>
      </c>
      <c r="G35" s="40" t="str">
        <f>B7</f>
        <v>Kiara Poole</v>
      </c>
      <c r="H35" s="39" t="s">
        <v>8</v>
      </c>
      <c r="I35" s="73" t="str">
        <f>B9</f>
        <v>Menine Muller</v>
      </c>
      <c r="J35" s="481"/>
      <c r="K35" s="80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</row>
    <row r="36" spans="1:212" s="35" customFormat="1" ht="25" hidden="1" customHeight="1" x14ac:dyDescent="0.25">
      <c r="A36" s="868" t="s">
        <v>34</v>
      </c>
      <c r="B36" s="11" t="s">
        <v>52</v>
      </c>
      <c r="C36" s="15" t="s">
        <v>360</v>
      </c>
      <c r="D36" s="38" t="s">
        <v>38</v>
      </c>
      <c r="E36" s="179">
        <v>4</v>
      </c>
      <c r="F36" s="78" t="s">
        <v>87</v>
      </c>
      <c r="G36" s="37" t="str">
        <f>G35</f>
        <v>Kiara Poole</v>
      </c>
      <c r="H36" s="36" t="s">
        <v>8</v>
      </c>
      <c r="I36" s="79" t="str">
        <f>I34</f>
        <v>Kashaliyah Naidoo</v>
      </c>
      <c r="J36" s="690" t="s">
        <v>413</v>
      </c>
      <c r="K36" s="80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</row>
    <row r="37" spans="1:212" s="35" customFormat="1" ht="25" hidden="1" customHeight="1" x14ac:dyDescent="0.25">
      <c r="A37" s="830"/>
      <c r="B37" s="12" t="s">
        <v>52</v>
      </c>
      <c r="C37" s="13" t="s">
        <v>362</v>
      </c>
      <c r="D37" s="14" t="s">
        <v>38</v>
      </c>
      <c r="E37" s="180">
        <v>4</v>
      </c>
      <c r="F37" s="68" t="s">
        <v>141</v>
      </c>
      <c r="G37" s="40" t="str">
        <f>G30</f>
        <v>Jeanne Craig</v>
      </c>
      <c r="H37" s="39" t="s">
        <v>8</v>
      </c>
      <c r="I37" s="73" t="str">
        <f>G29</f>
        <v>Elzandri jv Rensburg</v>
      </c>
      <c r="J37" s="481" t="s">
        <v>409</v>
      </c>
      <c r="K37" s="81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</row>
    <row r="38" spans="1:212" s="35" customFormat="1" ht="25" hidden="1" customHeight="1" thickBot="1" x14ac:dyDescent="0.3">
      <c r="A38" s="836"/>
      <c r="B38" s="103" t="s">
        <v>52</v>
      </c>
      <c r="C38" s="104" t="s">
        <v>363</v>
      </c>
      <c r="D38" s="105" t="s">
        <v>38</v>
      </c>
      <c r="E38" s="182">
        <v>4</v>
      </c>
      <c r="F38" s="106" t="s">
        <v>160</v>
      </c>
      <c r="G38" s="67" t="str">
        <f>G28</f>
        <v>Jordin Phillips</v>
      </c>
      <c r="H38" s="66" t="s">
        <v>8</v>
      </c>
      <c r="I38" s="74" t="str">
        <f>I30</f>
        <v>Kiara Poole</v>
      </c>
      <c r="J38" s="482" t="s">
        <v>409</v>
      </c>
      <c r="K38" s="80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</row>
    <row r="39" spans="1:212" s="35" customFormat="1" ht="25" hidden="1" customHeight="1" x14ac:dyDescent="0.25">
      <c r="A39" s="869" t="s">
        <v>35</v>
      </c>
      <c r="B39" s="107" t="s">
        <v>52</v>
      </c>
      <c r="C39" s="108" t="s">
        <v>375</v>
      </c>
      <c r="D39" s="109" t="s">
        <v>38</v>
      </c>
      <c r="E39" s="181">
        <v>4</v>
      </c>
      <c r="F39" s="110" t="s">
        <v>162</v>
      </c>
      <c r="G39" s="63" t="str">
        <f>G31</f>
        <v>Menine Muller</v>
      </c>
      <c r="H39" s="62" t="s">
        <v>8</v>
      </c>
      <c r="I39" s="72" t="str">
        <f>I36</f>
        <v>Kashaliyah Naidoo</v>
      </c>
      <c r="J39" s="484" t="s">
        <v>413</v>
      </c>
      <c r="K39" s="27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</row>
    <row r="40" spans="1:212" s="35" customFormat="1" ht="25" hidden="1" customHeight="1" x14ac:dyDescent="0.25">
      <c r="A40" s="870"/>
      <c r="B40" s="718" t="s">
        <v>52</v>
      </c>
      <c r="C40" s="719" t="s">
        <v>365</v>
      </c>
      <c r="D40" s="720" t="s">
        <v>38</v>
      </c>
      <c r="E40" s="721">
        <v>4</v>
      </c>
      <c r="F40" s="733" t="s">
        <v>211</v>
      </c>
      <c r="G40" s="734" t="str">
        <f>I24</f>
        <v>Elzandri jv Rensburg</v>
      </c>
      <c r="H40" s="735" t="s">
        <v>8</v>
      </c>
      <c r="I40" s="736" t="str">
        <f>I31</f>
        <v>Shanna Brown</v>
      </c>
      <c r="J40" s="485" t="s">
        <v>417</v>
      </c>
      <c r="K40" s="27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</row>
    <row r="41" spans="1:212" s="28" customFormat="1" ht="25" hidden="1" customHeight="1" thickBot="1" x14ac:dyDescent="0.3">
      <c r="A41" s="871"/>
      <c r="B41" s="111" t="s">
        <v>52</v>
      </c>
      <c r="C41" s="112" t="s">
        <v>368</v>
      </c>
      <c r="D41" s="113" t="s">
        <v>38</v>
      </c>
      <c r="E41" s="183">
        <v>1</v>
      </c>
      <c r="F41" s="69" t="s">
        <v>359</v>
      </c>
      <c r="G41" s="65" t="str">
        <f>G37</f>
        <v>Jeanne Craig</v>
      </c>
      <c r="H41" s="64" t="s">
        <v>8</v>
      </c>
      <c r="I41" s="75" t="str">
        <f>G38</f>
        <v>Jordin Phillips</v>
      </c>
      <c r="J41" s="506" t="s">
        <v>410</v>
      </c>
      <c r="K41" s="102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</row>
    <row r="42" spans="1:212" ht="16.5" customHeight="1" x14ac:dyDescent="0.25">
      <c r="HD42" s="10"/>
    </row>
    <row r="43" spans="1:212" ht="16.5" customHeight="1" x14ac:dyDescent="0.25">
      <c r="HD43" s="10"/>
    </row>
    <row r="44" spans="1:212" ht="16.5" customHeight="1" x14ac:dyDescent="0.25">
      <c r="HD44" s="10"/>
    </row>
  </sheetData>
  <mergeCells count="11">
    <mergeCell ref="A24:A26"/>
    <mergeCell ref="A1:K1"/>
    <mergeCell ref="A2:K2"/>
    <mergeCell ref="A19:J19"/>
    <mergeCell ref="F20:I20"/>
    <mergeCell ref="A21:A23"/>
    <mergeCell ref="A27:A29"/>
    <mergeCell ref="A30:A32"/>
    <mergeCell ref="A33:A35"/>
    <mergeCell ref="A36:A38"/>
    <mergeCell ref="A39:A41"/>
  </mergeCells>
  <conditionalFormatting sqref="A21 A24 A27 A30 A33 A36 A39">
    <cfRule type="cellIs" dxfId="16" priority="1" stopIfTrue="1" operator="lessThan">
      <formula>0</formula>
    </cfRule>
  </conditionalFormatting>
  <printOptions horizontalCentered="1"/>
  <pageMargins left="0" right="0" top="0.55000000000000004" bottom="0.6" header="0" footer="0"/>
  <pageSetup paperSize="9" scale="87" fitToHeight="2" orientation="landscape" horizontalDpi="300" verticalDpi="300" r:id="rId1"/>
  <headerFooter>
    <oddFooter>&amp;C&amp;"Helvetica,Regular"&amp;12&amp;K000000&amp;P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4E31-8A07-406A-A265-AE220958EC87}">
  <sheetPr>
    <tabColor rgb="FF0070C0"/>
  </sheetPr>
  <dimension ref="A1:II35"/>
  <sheetViews>
    <sheetView showGridLines="0" zoomScale="70" zoomScaleNormal="70" workbookViewId="0">
      <selection activeCell="J34" sqref="A34:J34"/>
    </sheetView>
  </sheetViews>
  <sheetFormatPr defaultColWidth="15.7265625" defaultRowHeight="16.5" customHeight="1" x14ac:dyDescent="0.25"/>
  <cols>
    <col min="1" max="1" width="4.6328125" style="275" customWidth="1"/>
    <col min="2" max="9" width="14.6328125" style="275" customWidth="1"/>
    <col min="10" max="10" width="13.7265625" style="275" customWidth="1"/>
    <col min="11" max="243" width="15.7265625" style="275" customWidth="1"/>
    <col min="244" max="16384" width="15.7265625" style="276"/>
  </cols>
  <sheetData>
    <row r="1" spans="1:243" ht="24.75" customHeight="1" x14ac:dyDescent="0.25">
      <c r="A1" s="878" t="s">
        <v>53</v>
      </c>
      <c r="B1" s="879"/>
      <c r="C1" s="879"/>
      <c r="D1" s="879"/>
      <c r="E1" s="879"/>
      <c r="F1" s="879"/>
      <c r="G1" s="879"/>
      <c r="H1" s="879"/>
      <c r="I1" s="879"/>
      <c r="J1" s="880"/>
      <c r="K1" s="512" t="s">
        <v>432</v>
      </c>
    </row>
    <row r="2" spans="1:243" ht="25.5" customHeight="1" thickBot="1" x14ac:dyDescent="0.75">
      <c r="A2" s="881" t="s">
        <v>21</v>
      </c>
      <c r="B2" s="882"/>
      <c r="C2" s="882"/>
      <c r="D2" s="882"/>
      <c r="E2" s="882"/>
      <c r="F2" s="882"/>
      <c r="G2" s="882"/>
      <c r="H2" s="882"/>
      <c r="I2" s="882"/>
      <c r="J2" s="883"/>
      <c r="K2" s="275" t="s">
        <v>433</v>
      </c>
    </row>
    <row r="3" spans="1:243" s="282" customFormat="1" ht="10" customHeight="1" thickBot="1" x14ac:dyDescent="0.55000000000000004">
      <c r="A3" s="277"/>
      <c r="B3" s="278"/>
      <c r="C3" s="277"/>
      <c r="D3" s="278"/>
      <c r="E3" s="278"/>
      <c r="F3" s="277"/>
      <c r="G3" s="278"/>
      <c r="H3" s="278"/>
      <c r="I3" s="279"/>
      <c r="J3" s="280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  <c r="AT3" s="281"/>
      <c r="AU3" s="281"/>
      <c r="AV3" s="281"/>
      <c r="AW3" s="281"/>
      <c r="AX3" s="281"/>
      <c r="AY3" s="281"/>
      <c r="AZ3" s="281"/>
      <c r="BA3" s="281"/>
      <c r="BB3" s="281"/>
      <c r="BC3" s="281"/>
      <c r="BD3" s="281"/>
      <c r="BE3" s="281"/>
      <c r="BF3" s="281"/>
      <c r="BG3" s="281"/>
      <c r="BH3" s="281"/>
      <c r="BI3" s="281"/>
      <c r="BJ3" s="281"/>
      <c r="BK3" s="281"/>
      <c r="BL3" s="281"/>
      <c r="BM3" s="281"/>
      <c r="BN3" s="281"/>
      <c r="BO3" s="281"/>
      <c r="BP3" s="281"/>
      <c r="BQ3" s="281"/>
      <c r="BR3" s="281"/>
      <c r="BS3" s="281"/>
      <c r="BT3" s="281"/>
      <c r="BU3" s="281"/>
      <c r="BV3" s="281"/>
      <c r="BW3" s="281"/>
      <c r="BX3" s="281"/>
      <c r="BY3" s="281"/>
      <c r="BZ3" s="281"/>
      <c r="CA3" s="281"/>
      <c r="CB3" s="281"/>
      <c r="CC3" s="281"/>
      <c r="CD3" s="281"/>
      <c r="CE3" s="281"/>
      <c r="CF3" s="281"/>
      <c r="CG3" s="281"/>
      <c r="CH3" s="281"/>
      <c r="CI3" s="281"/>
      <c r="CJ3" s="281"/>
      <c r="CK3" s="281"/>
      <c r="CL3" s="281"/>
      <c r="CM3" s="281"/>
      <c r="CN3" s="281"/>
      <c r="CO3" s="281"/>
      <c r="CP3" s="281"/>
      <c r="CQ3" s="281"/>
      <c r="CR3" s="281"/>
      <c r="CS3" s="281"/>
      <c r="CT3" s="281"/>
      <c r="CU3" s="281"/>
      <c r="CV3" s="281"/>
      <c r="CW3" s="281"/>
      <c r="CX3" s="281"/>
      <c r="CY3" s="281"/>
      <c r="CZ3" s="281"/>
      <c r="DA3" s="281"/>
      <c r="DB3" s="281"/>
      <c r="DC3" s="281"/>
      <c r="DD3" s="281"/>
      <c r="DE3" s="281"/>
      <c r="DF3" s="281"/>
      <c r="DG3" s="281"/>
      <c r="DH3" s="281"/>
      <c r="DI3" s="281"/>
      <c r="DJ3" s="281"/>
      <c r="DK3" s="281"/>
      <c r="DL3" s="281"/>
      <c r="DM3" s="281"/>
      <c r="DN3" s="281"/>
      <c r="DO3" s="281"/>
      <c r="DP3" s="281"/>
      <c r="DQ3" s="281"/>
      <c r="DR3" s="281"/>
      <c r="DS3" s="281"/>
      <c r="DT3" s="281"/>
      <c r="DU3" s="281"/>
      <c r="DV3" s="281"/>
      <c r="DW3" s="281"/>
      <c r="DX3" s="281"/>
      <c r="DY3" s="281"/>
      <c r="DZ3" s="281"/>
      <c r="EA3" s="281"/>
      <c r="EB3" s="281"/>
      <c r="EC3" s="281"/>
      <c r="ED3" s="281"/>
      <c r="EE3" s="281"/>
      <c r="EF3" s="281"/>
      <c r="EG3" s="281"/>
      <c r="EH3" s="281"/>
      <c r="EI3" s="281"/>
      <c r="EJ3" s="281"/>
      <c r="EK3" s="281"/>
      <c r="EL3" s="281"/>
      <c r="EM3" s="281"/>
      <c r="EN3" s="281"/>
      <c r="EO3" s="281"/>
      <c r="EP3" s="281"/>
      <c r="EQ3" s="281"/>
      <c r="ER3" s="281"/>
      <c r="ES3" s="281"/>
      <c r="ET3" s="281"/>
      <c r="EU3" s="281"/>
      <c r="EV3" s="281"/>
      <c r="EW3" s="281"/>
      <c r="EX3" s="281"/>
      <c r="EY3" s="281"/>
      <c r="EZ3" s="281"/>
      <c r="FA3" s="281"/>
      <c r="FB3" s="281"/>
      <c r="FC3" s="281"/>
      <c r="FD3" s="281"/>
      <c r="FE3" s="281"/>
      <c r="FF3" s="281"/>
      <c r="FG3" s="281"/>
      <c r="FH3" s="281"/>
      <c r="FI3" s="281"/>
      <c r="FJ3" s="281"/>
      <c r="FK3" s="281"/>
      <c r="FL3" s="281"/>
      <c r="FM3" s="281"/>
      <c r="FN3" s="281"/>
      <c r="FO3" s="281"/>
      <c r="FP3" s="281"/>
      <c r="FQ3" s="281"/>
      <c r="FR3" s="281"/>
      <c r="FS3" s="281"/>
      <c r="FT3" s="281"/>
      <c r="FU3" s="281"/>
      <c r="FV3" s="281"/>
      <c r="FW3" s="281"/>
      <c r="FX3" s="281"/>
      <c r="FY3" s="281"/>
      <c r="FZ3" s="281"/>
      <c r="GA3" s="281"/>
      <c r="GB3" s="281"/>
      <c r="GC3" s="281"/>
      <c r="GD3" s="281"/>
      <c r="GE3" s="281"/>
      <c r="GF3" s="281"/>
      <c r="GG3" s="281"/>
      <c r="GH3" s="281"/>
      <c r="GI3" s="281"/>
      <c r="GJ3" s="281"/>
      <c r="GK3" s="281"/>
      <c r="GL3" s="281"/>
      <c r="GM3" s="281"/>
      <c r="GN3" s="281"/>
      <c r="GO3" s="281"/>
      <c r="GP3" s="281"/>
      <c r="GQ3" s="281"/>
      <c r="GR3" s="281"/>
      <c r="GS3" s="281"/>
      <c r="GT3" s="281"/>
      <c r="GU3" s="281"/>
      <c r="GV3" s="281"/>
      <c r="GW3" s="281"/>
      <c r="GX3" s="281"/>
      <c r="GY3" s="281"/>
      <c r="GZ3" s="281"/>
      <c r="HA3" s="281"/>
      <c r="HB3" s="281"/>
      <c r="HC3" s="281"/>
      <c r="HD3" s="281"/>
      <c r="HE3" s="281"/>
      <c r="HF3" s="281"/>
      <c r="HG3" s="281"/>
      <c r="HH3" s="281"/>
      <c r="HI3" s="281"/>
      <c r="HJ3" s="281"/>
      <c r="HK3" s="281"/>
      <c r="HL3" s="281"/>
      <c r="HM3" s="281"/>
      <c r="HN3" s="281"/>
      <c r="HO3" s="281"/>
      <c r="HP3" s="281"/>
      <c r="HQ3" s="281"/>
      <c r="HR3" s="281"/>
      <c r="HS3" s="281"/>
      <c r="HT3" s="281"/>
      <c r="HU3" s="281"/>
      <c r="HV3" s="281"/>
      <c r="HW3" s="281"/>
      <c r="HX3" s="281"/>
      <c r="HY3" s="281"/>
      <c r="HZ3" s="281"/>
      <c r="IA3" s="281"/>
      <c r="IB3" s="281"/>
      <c r="IC3" s="281"/>
      <c r="ID3" s="281"/>
      <c r="IE3" s="281"/>
      <c r="IF3" s="281"/>
      <c r="IG3" s="281"/>
      <c r="IH3" s="281"/>
      <c r="II3" s="281"/>
    </row>
    <row r="4" spans="1:243" s="289" customFormat="1" ht="30" customHeight="1" thickBot="1" x14ac:dyDescent="0.35">
      <c r="A4" s="283" t="s">
        <v>15</v>
      </c>
      <c r="B4" s="284" t="s">
        <v>1</v>
      </c>
      <c r="C4" s="285" t="str">
        <f>B5</f>
        <v>Luhann Groenewald</v>
      </c>
      <c r="D4" s="286" t="str">
        <f>B6</f>
        <v>Ethan Robinson</v>
      </c>
      <c r="E4" s="286" t="str">
        <f>B7</f>
        <v>Patrick Weir</v>
      </c>
      <c r="F4" s="286" t="str">
        <f>B8</f>
        <v>Vincent Killian</v>
      </c>
      <c r="G4" s="286" t="str">
        <f>B9</f>
        <v>Kristian Theron</v>
      </c>
      <c r="H4" s="286" t="str">
        <f>B10</f>
        <v>Aren Repko</v>
      </c>
      <c r="I4" s="287" t="s">
        <v>2</v>
      </c>
      <c r="J4" s="287" t="s">
        <v>13</v>
      </c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288"/>
      <c r="CR4" s="288"/>
      <c r="CS4" s="288"/>
      <c r="CT4" s="288"/>
      <c r="CU4" s="288"/>
      <c r="CV4" s="288"/>
      <c r="CW4" s="288"/>
      <c r="CX4" s="288"/>
      <c r="CY4" s="288"/>
      <c r="CZ4" s="288"/>
      <c r="DA4" s="288"/>
      <c r="DB4" s="288"/>
      <c r="DC4" s="288"/>
      <c r="DD4" s="288"/>
      <c r="DE4" s="288"/>
      <c r="DF4" s="288"/>
      <c r="DG4" s="288"/>
      <c r="DH4" s="288"/>
      <c r="DI4" s="288"/>
      <c r="DJ4" s="288"/>
      <c r="DK4" s="288"/>
      <c r="DL4" s="288"/>
      <c r="DM4" s="288"/>
      <c r="DN4" s="288"/>
      <c r="DO4" s="288"/>
      <c r="DP4" s="288"/>
      <c r="DQ4" s="288"/>
      <c r="DR4" s="288"/>
      <c r="DS4" s="288"/>
      <c r="DT4" s="288"/>
      <c r="DU4" s="288"/>
      <c r="DV4" s="288"/>
      <c r="DW4" s="288"/>
      <c r="DX4" s="288"/>
      <c r="DY4" s="288"/>
      <c r="DZ4" s="288"/>
      <c r="EA4" s="288"/>
      <c r="EB4" s="288"/>
      <c r="EC4" s="288"/>
      <c r="ED4" s="288"/>
      <c r="EE4" s="288"/>
      <c r="EF4" s="288"/>
      <c r="EG4" s="288"/>
      <c r="EH4" s="288"/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8"/>
      <c r="FD4" s="288"/>
      <c r="FE4" s="288"/>
      <c r="FF4" s="288"/>
      <c r="FG4" s="288"/>
      <c r="FH4" s="288"/>
      <c r="FI4" s="288"/>
      <c r="FJ4" s="288"/>
      <c r="FK4" s="288"/>
      <c r="FL4" s="288"/>
      <c r="FM4" s="288"/>
      <c r="FN4" s="288"/>
      <c r="FO4" s="288"/>
      <c r="FP4" s="288"/>
      <c r="FQ4" s="288"/>
      <c r="FR4" s="288"/>
      <c r="FS4" s="288"/>
      <c r="FT4" s="288"/>
      <c r="FU4" s="288"/>
      <c r="FV4" s="288"/>
      <c r="FW4" s="288"/>
      <c r="FX4" s="288"/>
      <c r="FY4" s="288"/>
      <c r="FZ4" s="288"/>
      <c r="GA4" s="288"/>
      <c r="GB4" s="288"/>
      <c r="GC4" s="288"/>
      <c r="GD4" s="288"/>
      <c r="GE4" s="288"/>
      <c r="GF4" s="288"/>
      <c r="GG4" s="288"/>
      <c r="GH4" s="288"/>
      <c r="GI4" s="288"/>
      <c r="GJ4" s="288"/>
      <c r="GK4" s="288"/>
      <c r="GL4" s="288"/>
      <c r="GM4" s="288"/>
      <c r="GN4" s="288"/>
      <c r="GO4" s="288"/>
      <c r="GP4" s="288"/>
      <c r="GQ4" s="288"/>
      <c r="GR4" s="288"/>
      <c r="GS4" s="288"/>
      <c r="GT4" s="288"/>
      <c r="GU4" s="288"/>
      <c r="GV4" s="288"/>
      <c r="GW4" s="288"/>
      <c r="GX4" s="288"/>
      <c r="GY4" s="288"/>
      <c r="GZ4" s="288"/>
      <c r="HA4" s="288"/>
      <c r="HB4" s="288"/>
      <c r="HC4" s="288"/>
      <c r="HD4" s="288"/>
      <c r="HE4" s="288"/>
      <c r="HF4" s="288"/>
      <c r="HG4" s="288"/>
      <c r="HH4" s="288"/>
      <c r="HI4" s="288"/>
      <c r="HJ4" s="288"/>
      <c r="HK4" s="288"/>
      <c r="HL4" s="288"/>
      <c r="HM4" s="288"/>
      <c r="HN4" s="288"/>
      <c r="HO4" s="288"/>
      <c r="HP4" s="288"/>
      <c r="HQ4" s="288"/>
      <c r="HR4" s="288"/>
      <c r="HS4" s="288"/>
      <c r="HT4" s="288"/>
      <c r="HU4" s="288"/>
      <c r="HV4" s="288"/>
      <c r="HW4" s="288"/>
      <c r="HX4" s="288"/>
      <c r="HY4" s="288"/>
      <c r="HZ4" s="288"/>
      <c r="IA4" s="288"/>
      <c r="IB4" s="288"/>
      <c r="IC4" s="288"/>
      <c r="ID4" s="288"/>
      <c r="IE4" s="288"/>
      <c r="IF4" s="288"/>
      <c r="IG4" s="288"/>
    </row>
    <row r="5" spans="1:243" ht="30" customHeight="1" thickBot="1" x14ac:dyDescent="0.3">
      <c r="A5" s="1034" t="s">
        <v>64</v>
      </c>
      <c r="B5" s="1035" t="s">
        <v>279</v>
      </c>
      <c r="C5" s="291"/>
      <c r="D5" s="1036">
        <v>1</v>
      </c>
      <c r="E5" s="1036">
        <v>3</v>
      </c>
      <c r="F5" s="1036">
        <v>3</v>
      </c>
      <c r="G5" s="1036">
        <v>3</v>
      </c>
      <c r="H5" s="1036">
        <v>3</v>
      </c>
      <c r="I5" s="1037">
        <f t="shared" ref="I5:I10" si="0">SUM(C5:H5)</f>
        <v>13</v>
      </c>
      <c r="J5" s="1037">
        <v>2</v>
      </c>
      <c r="IH5" s="276"/>
      <c r="II5" s="276"/>
    </row>
    <row r="6" spans="1:243" ht="30" customHeight="1" thickBot="1" x14ac:dyDescent="0.3">
      <c r="A6" s="1029" t="s">
        <v>65</v>
      </c>
      <c r="B6" s="1030" t="s">
        <v>280</v>
      </c>
      <c r="C6" s="1031">
        <v>3</v>
      </c>
      <c r="D6" s="295"/>
      <c r="E6" s="1032">
        <v>3</v>
      </c>
      <c r="F6" s="1032">
        <v>3</v>
      </c>
      <c r="G6" s="1032">
        <v>3</v>
      </c>
      <c r="H6" s="1032">
        <v>3</v>
      </c>
      <c r="I6" s="1033">
        <f t="shared" si="0"/>
        <v>15</v>
      </c>
      <c r="J6" s="1033">
        <v>1</v>
      </c>
      <c r="IH6" s="276"/>
      <c r="II6" s="276"/>
    </row>
    <row r="7" spans="1:243" ht="30" customHeight="1" thickBot="1" x14ac:dyDescent="0.3">
      <c r="A7" s="1029" t="s">
        <v>66</v>
      </c>
      <c r="B7" s="1030" t="s">
        <v>281</v>
      </c>
      <c r="C7" s="1031">
        <v>0</v>
      </c>
      <c r="D7" s="1032">
        <v>0</v>
      </c>
      <c r="E7" s="295"/>
      <c r="F7" s="1032">
        <v>3</v>
      </c>
      <c r="G7" s="1032">
        <v>3</v>
      </c>
      <c r="H7" s="1032">
        <v>3</v>
      </c>
      <c r="I7" s="1033">
        <f t="shared" si="0"/>
        <v>9</v>
      </c>
      <c r="J7" s="1033">
        <v>3</v>
      </c>
      <c r="IH7" s="276"/>
      <c r="II7" s="276"/>
    </row>
    <row r="8" spans="1:243" ht="30" customHeight="1" thickBot="1" x14ac:dyDescent="0.3">
      <c r="A8" s="292" t="s">
        <v>67</v>
      </c>
      <c r="B8" s="293" t="s">
        <v>358</v>
      </c>
      <c r="C8" s="294">
        <v>0</v>
      </c>
      <c r="D8" s="296">
        <v>0</v>
      </c>
      <c r="E8" s="296">
        <v>0</v>
      </c>
      <c r="F8" s="295"/>
      <c r="G8" s="296">
        <v>3</v>
      </c>
      <c r="H8" s="296">
        <v>3</v>
      </c>
      <c r="I8" s="297">
        <f t="shared" si="0"/>
        <v>6</v>
      </c>
      <c r="J8" s="297">
        <v>4</v>
      </c>
      <c r="IH8" s="276"/>
      <c r="II8" s="276"/>
    </row>
    <row r="9" spans="1:243" ht="30" customHeight="1" thickBot="1" x14ac:dyDescent="0.3">
      <c r="A9" s="292" t="s">
        <v>68</v>
      </c>
      <c r="B9" s="293" t="s">
        <v>282</v>
      </c>
      <c r="C9" s="294">
        <v>0</v>
      </c>
      <c r="D9" s="296">
        <v>0</v>
      </c>
      <c r="E9" s="296">
        <v>0</v>
      </c>
      <c r="F9" s="296">
        <v>1</v>
      </c>
      <c r="G9" s="295"/>
      <c r="H9" s="296">
        <v>3</v>
      </c>
      <c r="I9" s="297">
        <f t="shared" si="0"/>
        <v>4</v>
      </c>
      <c r="J9" s="297">
        <v>5</v>
      </c>
      <c r="IH9" s="276"/>
      <c r="II9" s="276"/>
    </row>
    <row r="10" spans="1:243" ht="30" customHeight="1" thickBot="1" x14ac:dyDescent="0.3">
      <c r="A10" s="292" t="s">
        <v>69</v>
      </c>
      <c r="B10" s="298" t="s">
        <v>284</v>
      </c>
      <c r="C10" s="294">
        <v>0</v>
      </c>
      <c r="D10" s="296">
        <v>0</v>
      </c>
      <c r="E10" s="296">
        <v>0</v>
      </c>
      <c r="F10" s="296">
        <v>0</v>
      </c>
      <c r="G10" s="296">
        <v>1</v>
      </c>
      <c r="H10" s="295"/>
      <c r="I10" s="297">
        <f t="shared" si="0"/>
        <v>1</v>
      </c>
      <c r="J10" s="297">
        <v>6</v>
      </c>
      <c r="IH10" s="276"/>
      <c r="II10" s="276"/>
    </row>
    <row r="11" spans="1:243" ht="10" customHeight="1" thickBot="1" x14ac:dyDescent="0.3">
      <c r="A11" s="299"/>
      <c r="B11" s="300"/>
      <c r="C11" s="299"/>
      <c r="D11" s="299"/>
      <c r="E11" s="301"/>
      <c r="F11" s="299"/>
      <c r="G11" s="299"/>
      <c r="H11" s="299"/>
      <c r="I11" s="302"/>
      <c r="J11" s="303"/>
    </row>
    <row r="12" spans="1:243" s="308" customFormat="1" ht="18" customHeight="1" x14ac:dyDescent="0.3">
      <c r="A12" s="304" t="s">
        <v>60</v>
      </c>
      <c r="B12" s="305"/>
      <c r="C12" s="305"/>
      <c r="D12" s="305"/>
      <c r="E12" s="305"/>
      <c r="F12" s="306"/>
      <c r="G12" s="48" t="s">
        <v>383</v>
      </c>
      <c r="H12" s="305"/>
      <c r="I12" s="305"/>
      <c r="J12" s="306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07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7"/>
      <c r="BR12" s="307"/>
      <c r="BS12" s="307"/>
      <c r="BT12" s="307"/>
      <c r="BU12" s="307"/>
      <c r="BV12" s="307"/>
      <c r="BW12" s="307"/>
      <c r="BX12" s="307"/>
      <c r="BY12" s="307"/>
      <c r="BZ12" s="307"/>
      <c r="CA12" s="307"/>
      <c r="CB12" s="307"/>
      <c r="CC12" s="307"/>
      <c r="CD12" s="307"/>
      <c r="CE12" s="307"/>
      <c r="CF12" s="307"/>
      <c r="CG12" s="307"/>
      <c r="CH12" s="307"/>
      <c r="CI12" s="307"/>
      <c r="CJ12" s="307"/>
      <c r="CK12" s="307"/>
      <c r="CL12" s="307"/>
      <c r="CM12" s="307"/>
      <c r="CN12" s="307"/>
      <c r="CO12" s="307"/>
      <c r="CP12" s="307"/>
      <c r="CQ12" s="307"/>
      <c r="CR12" s="307"/>
      <c r="CS12" s="307"/>
      <c r="CT12" s="307"/>
      <c r="CU12" s="307"/>
      <c r="CV12" s="307"/>
      <c r="CW12" s="307"/>
      <c r="CX12" s="307"/>
      <c r="CY12" s="307"/>
      <c r="CZ12" s="307"/>
      <c r="DA12" s="307"/>
      <c r="DB12" s="307"/>
      <c r="DC12" s="307"/>
      <c r="DD12" s="307"/>
      <c r="DE12" s="307"/>
      <c r="DF12" s="307"/>
      <c r="DG12" s="307"/>
      <c r="DH12" s="307"/>
      <c r="DI12" s="307"/>
      <c r="DJ12" s="307"/>
      <c r="DK12" s="307"/>
      <c r="DL12" s="307"/>
      <c r="DM12" s="307"/>
      <c r="DN12" s="307"/>
      <c r="DO12" s="307"/>
      <c r="DP12" s="307"/>
      <c r="DQ12" s="307"/>
      <c r="DR12" s="307"/>
      <c r="DS12" s="307"/>
      <c r="DT12" s="307"/>
      <c r="DU12" s="307"/>
      <c r="DV12" s="307"/>
      <c r="DW12" s="307"/>
      <c r="DX12" s="307"/>
      <c r="DY12" s="307"/>
      <c r="DZ12" s="307"/>
      <c r="EA12" s="307"/>
      <c r="EB12" s="307"/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7"/>
      <c r="EV12" s="307"/>
      <c r="EW12" s="307"/>
      <c r="EX12" s="307"/>
      <c r="EY12" s="307"/>
      <c r="EZ12" s="307"/>
      <c r="FA12" s="307"/>
      <c r="FB12" s="307"/>
      <c r="FC12" s="307"/>
      <c r="FD12" s="307"/>
      <c r="FE12" s="307"/>
      <c r="FF12" s="307"/>
      <c r="FG12" s="307"/>
      <c r="FH12" s="307"/>
      <c r="FI12" s="307"/>
      <c r="FJ12" s="307"/>
      <c r="FK12" s="307"/>
      <c r="FL12" s="307"/>
      <c r="FM12" s="307"/>
      <c r="FN12" s="307"/>
      <c r="FO12" s="307"/>
      <c r="FP12" s="307"/>
      <c r="FQ12" s="307"/>
      <c r="FR12" s="307"/>
      <c r="FS12" s="307"/>
      <c r="FT12" s="307"/>
      <c r="FU12" s="307"/>
      <c r="FV12" s="307"/>
      <c r="FW12" s="307"/>
      <c r="FX12" s="307"/>
      <c r="FY12" s="307"/>
      <c r="FZ12" s="307"/>
      <c r="GA12" s="307"/>
      <c r="GB12" s="307"/>
      <c r="GC12" s="307"/>
      <c r="GD12" s="307"/>
      <c r="GE12" s="307"/>
      <c r="GF12" s="307"/>
      <c r="GG12" s="307"/>
      <c r="GH12" s="307"/>
      <c r="GI12" s="307"/>
      <c r="GJ12" s="307"/>
      <c r="GK12" s="307"/>
      <c r="GL12" s="307"/>
      <c r="GM12" s="307"/>
      <c r="GN12" s="307"/>
      <c r="GO12" s="307"/>
      <c r="GP12" s="307"/>
      <c r="GQ12" s="307"/>
      <c r="GR12" s="307"/>
      <c r="GS12" s="307"/>
      <c r="GT12" s="307"/>
      <c r="GU12" s="307"/>
      <c r="GV12" s="307"/>
      <c r="GW12" s="307"/>
      <c r="GX12" s="307"/>
      <c r="GY12" s="307"/>
      <c r="GZ12" s="307"/>
      <c r="HA12" s="307"/>
      <c r="HB12" s="307"/>
      <c r="HC12" s="307"/>
      <c r="HD12" s="307"/>
      <c r="HE12" s="307"/>
      <c r="HF12" s="307"/>
      <c r="HG12" s="307"/>
      <c r="HH12" s="307"/>
      <c r="HI12" s="307"/>
      <c r="HJ12" s="307"/>
      <c r="HK12" s="307"/>
      <c r="HL12" s="307"/>
      <c r="HM12" s="307"/>
      <c r="HN12" s="307"/>
      <c r="HO12" s="307"/>
      <c r="HP12" s="307"/>
      <c r="HQ12" s="307"/>
      <c r="HR12" s="307"/>
      <c r="HS12" s="307"/>
      <c r="HT12" s="307"/>
      <c r="HU12" s="307"/>
      <c r="HV12" s="307"/>
      <c r="HW12" s="307"/>
      <c r="HX12" s="307"/>
      <c r="HY12" s="307"/>
      <c r="HZ12" s="307"/>
      <c r="IA12" s="307"/>
      <c r="IB12" s="307"/>
      <c r="IC12" s="307"/>
      <c r="ID12" s="307"/>
    </row>
    <row r="13" spans="1:243" s="308" customFormat="1" ht="18" customHeight="1" x14ac:dyDescent="0.3">
      <c r="A13" s="309" t="s">
        <v>61</v>
      </c>
      <c r="B13" s="310"/>
      <c r="C13" s="310"/>
      <c r="D13" s="310"/>
      <c r="E13" s="310"/>
      <c r="F13" s="311"/>
      <c r="G13" s="309" t="s">
        <v>75</v>
      </c>
      <c r="H13" s="310"/>
      <c r="I13" s="310"/>
      <c r="J13" s="311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307"/>
      <c r="BT13" s="307"/>
      <c r="BU13" s="307"/>
      <c r="BV13" s="307"/>
      <c r="BW13" s="307"/>
      <c r="BX13" s="307"/>
      <c r="BY13" s="307"/>
      <c r="BZ13" s="307"/>
      <c r="CA13" s="307"/>
      <c r="CB13" s="307"/>
      <c r="CC13" s="307"/>
      <c r="CD13" s="307"/>
      <c r="CE13" s="307"/>
      <c r="CF13" s="307"/>
      <c r="CG13" s="307"/>
      <c r="CH13" s="307"/>
      <c r="CI13" s="307"/>
      <c r="CJ13" s="307"/>
      <c r="CK13" s="307"/>
      <c r="CL13" s="307"/>
      <c r="CM13" s="307"/>
      <c r="CN13" s="307"/>
      <c r="CO13" s="307"/>
      <c r="CP13" s="307"/>
      <c r="CQ13" s="307"/>
      <c r="CR13" s="307"/>
      <c r="CS13" s="307"/>
      <c r="CT13" s="307"/>
      <c r="CU13" s="307"/>
      <c r="CV13" s="307"/>
      <c r="CW13" s="307"/>
      <c r="CX13" s="307"/>
      <c r="CY13" s="307"/>
      <c r="CZ13" s="307"/>
      <c r="DA13" s="307"/>
      <c r="DB13" s="307"/>
      <c r="DC13" s="307"/>
      <c r="DD13" s="307"/>
      <c r="DE13" s="307"/>
      <c r="DF13" s="307"/>
      <c r="DG13" s="307"/>
      <c r="DH13" s="307"/>
      <c r="DI13" s="307"/>
      <c r="DJ13" s="307"/>
      <c r="DK13" s="307"/>
      <c r="DL13" s="307"/>
      <c r="DM13" s="307"/>
      <c r="DN13" s="307"/>
      <c r="DO13" s="307"/>
      <c r="DP13" s="307"/>
      <c r="DQ13" s="307"/>
      <c r="DR13" s="307"/>
      <c r="DS13" s="307"/>
      <c r="DT13" s="307"/>
      <c r="DU13" s="307"/>
      <c r="DV13" s="307"/>
      <c r="DW13" s="307"/>
      <c r="DX13" s="307"/>
      <c r="DY13" s="307"/>
      <c r="DZ13" s="307"/>
      <c r="EA13" s="307"/>
      <c r="EB13" s="307"/>
      <c r="EC13" s="307"/>
      <c r="ED13" s="307"/>
      <c r="EE13" s="307"/>
      <c r="EF13" s="307"/>
      <c r="EG13" s="307"/>
      <c r="EH13" s="307"/>
      <c r="EI13" s="307"/>
      <c r="EJ13" s="307"/>
      <c r="EK13" s="307"/>
      <c r="EL13" s="307"/>
      <c r="EM13" s="307"/>
      <c r="EN13" s="307"/>
      <c r="EO13" s="307"/>
      <c r="EP13" s="307"/>
      <c r="EQ13" s="307"/>
      <c r="ER13" s="307"/>
      <c r="ES13" s="307"/>
      <c r="ET13" s="307"/>
      <c r="EU13" s="307"/>
      <c r="EV13" s="307"/>
      <c r="EW13" s="307"/>
      <c r="EX13" s="307"/>
      <c r="EY13" s="307"/>
      <c r="EZ13" s="307"/>
      <c r="FA13" s="307"/>
      <c r="FB13" s="307"/>
      <c r="FC13" s="307"/>
      <c r="FD13" s="307"/>
      <c r="FE13" s="307"/>
      <c r="FF13" s="307"/>
      <c r="FG13" s="307"/>
      <c r="FH13" s="307"/>
      <c r="FI13" s="307"/>
      <c r="FJ13" s="307"/>
      <c r="FK13" s="307"/>
      <c r="FL13" s="307"/>
      <c r="FM13" s="307"/>
      <c r="FN13" s="307"/>
      <c r="FO13" s="307"/>
      <c r="FP13" s="307"/>
      <c r="FQ13" s="307"/>
      <c r="FR13" s="307"/>
      <c r="FS13" s="307"/>
      <c r="FT13" s="307"/>
      <c r="FU13" s="307"/>
      <c r="FV13" s="307"/>
      <c r="FW13" s="307"/>
      <c r="FX13" s="307"/>
      <c r="FY13" s="307"/>
      <c r="FZ13" s="307"/>
      <c r="GA13" s="307"/>
      <c r="GB13" s="307"/>
      <c r="GC13" s="307"/>
      <c r="GD13" s="307"/>
      <c r="GE13" s="307"/>
      <c r="GF13" s="307"/>
      <c r="GG13" s="307"/>
      <c r="GH13" s="307"/>
      <c r="GI13" s="307"/>
      <c r="GJ13" s="307"/>
      <c r="GK13" s="307"/>
      <c r="GL13" s="307"/>
      <c r="GM13" s="307"/>
      <c r="GN13" s="307"/>
      <c r="GO13" s="307"/>
      <c r="GP13" s="307"/>
      <c r="GQ13" s="307"/>
      <c r="GR13" s="307"/>
      <c r="GS13" s="307"/>
      <c r="GT13" s="307"/>
      <c r="GU13" s="307"/>
      <c r="GV13" s="307"/>
      <c r="GW13" s="307"/>
      <c r="GX13" s="307"/>
      <c r="GY13" s="307"/>
      <c r="GZ13" s="307"/>
      <c r="HA13" s="307"/>
      <c r="HB13" s="307"/>
      <c r="HC13" s="307"/>
      <c r="HD13" s="307"/>
      <c r="HE13" s="307"/>
      <c r="HF13" s="307"/>
      <c r="HG13" s="307"/>
      <c r="HH13" s="307"/>
      <c r="HI13" s="307"/>
      <c r="HJ13" s="307"/>
      <c r="HK13" s="307"/>
      <c r="HL13" s="307"/>
      <c r="HM13" s="307"/>
      <c r="HN13" s="307"/>
      <c r="HO13" s="307"/>
      <c r="HP13" s="307"/>
      <c r="HQ13" s="307"/>
      <c r="HR13" s="307"/>
      <c r="HS13" s="307"/>
      <c r="HT13" s="307"/>
      <c r="HU13" s="307"/>
      <c r="HV13" s="307"/>
      <c r="HW13" s="307"/>
      <c r="HX13" s="307"/>
      <c r="HY13" s="307"/>
      <c r="HZ13" s="307"/>
      <c r="IA13" s="307"/>
      <c r="IB13" s="307"/>
      <c r="IC13" s="307"/>
      <c r="ID13" s="307"/>
    </row>
    <row r="14" spans="1:243" s="308" customFormat="1" ht="18" customHeight="1" x14ac:dyDescent="0.3">
      <c r="A14" s="309" t="s">
        <v>55</v>
      </c>
      <c r="B14" s="310"/>
      <c r="C14" s="310"/>
      <c r="D14" s="310"/>
      <c r="E14" s="310"/>
      <c r="F14" s="311"/>
      <c r="G14" s="309" t="s">
        <v>76</v>
      </c>
      <c r="H14" s="310"/>
      <c r="I14" s="310"/>
      <c r="J14" s="311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307"/>
      <c r="BT14" s="307"/>
      <c r="BU14" s="307"/>
      <c r="BV14" s="307"/>
      <c r="BW14" s="307"/>
      <c r="BX14" s="307"/>
      <c r="BY14" s="307"/>
      <c r="BZ14" s="307"/>
      <c r="CA14" s="307"/>
      <c r="CB14" s="307"/>
      <c r="CC14" s="307"/>
      <c r="CD14" s="307"/>
      <c r="CE14" s="307"/>
      <c r="CF14" s="307"/>
      <c r="CG14" s="307"/>
      <c r="CH14" s="307"/>
      <c r="CI14" s="307"/>
      <c r="CJ14" s="307"/>
      <c r="CK14" s="307"/>
      <c r="CL14" s="307"/>
      <c r="CM14" s="307"/>
      <c r="CN14" s="307"/>
      <c r="CO14" s="307"/>
      <c r="CP14" s="307"/>
      <c r="CQ14" s="307"/>
      <c r="CR14" s="307"/>
      <c r="CS14" s="307"/>
      <c r="CT14" s="307"/>
      <c r="CU14" s="307"/>
      <c r="CV14" s="307"/>
      <c r="CW14" s="307"/>
      <c r="CX14" s="307"/>
      <c r="CY14" s="307"/>
      <c r="CZ14" s="307"/>
      <c r="DA14" s="307"/>
      <c r="DB14" s="307"/>
      <c r="DC14" s="307"/>
      <c r="DD14" s="307"/>
      <c r="DE14" s="307"/>
      <c r="DF14" s="307"/>
      <c r="DG14" s="307"/>
      <c r="DH14" s="307"/>
      <c r="DI14" s="307"/>
      <c r="DJ14" s="307"/>
      <c r="DK14" s="307"/>
      <c r="DL14" s="307"/>
      <c r="DM14" s="307"/>
      <c r="DN14" s="307"/>
      <c r="DO14" s="307"/>
      <c r="DP14" s="307"/>
      <c r="DQ14" s="307"/>
      <c r="DR14" s="307"/>
      <c r="DS14" s="307"/>
      <c r="DT14" s="307"/>
      <c r="DU14" s="307"/>
      <c r="DV14" s="307"/>
      <c r="DW14" s="307"/>
      <c r="DX14" s="307"/>
      <c r="DY14" s="307"/>
      <c r="DZ14" s="307"/>
      <c r="EA14" s="307"/>
      <c r="EB14" s="307"/>
      <c r="EC14" s="307"/>
      <c r="ED14" s="307"/>
      <c r="EE14" s="307"/>
      <c r="EF14" s="307"/>
      <c r="EG14" s="307"/>
      <c r="EH14" s="307"/>
      <c r="EI14" s="307"/>
      <c r="EJ14" s="307"/>
      <c r="EK14" s="307"/>
      <c r="EL14" s="307"/>
      <c r="EM14" s="307"/>
      <c r="EN14" s="307"/>
      <c r="EO14" s="307"/>
      <c r="EP14" s="307"/>
      <c r="EQ14" s="307"/>
      <c r="ER14" s="307"/>
      <c r="ES14" s="307"/>
      <c r="ET14" s="307"/>
      <c r="EU14" s="307"/>
      <c r="EV14" s="307"/>
      <c r="EW14" s="307"/>
      <c r="EX14" s="307"/>
      <c r="EY14" s="307"/>
      <c r="EZ14" s="307"/>
      <c r="FA14" s="307"/>
      <c r="FB14" s="307"/>
      <c r="FC14" s="307"/>
      <c r="FD14" s="307"/>
      <c r="FE14" s="307"/>
      <c r="FF14" s="307"/>
      <c r="FG14" s="307"/>
      <c r="FH14" s="307"/>
      <c r="FI14" s="307"/>
      <c r="FJ14" s="307"/>
      <c r="FK14" s="307"/>
      <c r="FL14" s="307"/>
      <c r="FM14" s="307"/>
      <c r="FN14" s="307"/>
      <c r="FO14" s="307"/>
      <c r="FP14" s="307"/>
      <c r="FQ14" s="307"/>
      <c r="FR14" s="307"/>
      <c r="FS14" s="307"/>
      <c r="FT14" s="307"/>
      <c r="FU14" s="307"/>
      <c r="FV14" s="307"/>
      <c r="FW14" s="307"/>
      <c r="FX14" s="307"/>
      <c r="FY14" s="307"/>
      <c r="FZ14" s="307"/>
      <c r="GA14" s="307"/>
      <c r="GB14" s="307"/>
      <c r="GC14" s="307"/>
      <c r="GD14" s="307"/>
      <c r="GE14" s="307"/>
      <c r="GF14" s="307"/>
      <c r="GG14" s="307"/>
      <c r="GH14" s="307"/>
      <c r="GI14" s="307"/>
      <c r="GJ14" s="307"/>
      <c r="GK14" s="307"/>
      <c r="GL14" s="307"/>
      <c r="GM14" s="307"/>
      <c r="GN14" s="307"/>
      <c r="GO14" s="307"/>
      <c r="GP14" s="307"/>
      <c r="GQ14" s="307"/>
      <c r="GR14" s="307"/>
      <c r="GS14" s="307"/>
      <c r="GT14" s="307"/>
      <c r="GU14" s="307"/>
      <c r="GV14" s="307"/>
      <c r="GW14" s="307"/>
      <c r="GX14" s="307"/>
      <c r="GY14" s="307"/>
      <c r="GZ14" s="307"/>
      <c r="HA14" s="307"/>
      <c r="HB14" s="307"/>
      <c r="HC14" s="307"/>
      <c r="HD14" s="307"/>
      <c r="HE14" s="307"/>
      <c r="HF14" s="307"/>
      <c r="HG14" s="307"/>
      <c r="HH14" s="307"/>
      <c r="HI14" s="307"/>
      <c r="HJ14" s="307"/>
      <c r="HK14" s="307"/>
      <c r="HL14" s="307"/>
      <c r="HM14" s="307"/>
      <c r="HN14" s="307"/>
      <c r="HO14" s="307"/>
      <c r="HP14" s="307"/>
      <c r="HQ14" s="307"/>
      <c r="HR14" s="307"/>
      <c r="HS14" s="307"/>
      <c r="HT14" s="307"/>
      <c r="HU14" s="307"/>
      <c r="HV14" s="307"/>
      <c r="HW14" s="307"/>
      <c r="HX14" s="307"/>
      <c r="HY14" s="307"/>
      <c r="HZ14" s="307"/>
      <c r="IA14" s="307"/>
      <c r="IB14" s="307"/>
      <c r="IC14" s="307"/>
      <c r="ID14" s="307"/>
    </row>
    <row r="15" spans="1:243" s="308" customFormat="1" ht="18" customHeight="1" x14ac:dyDescent="0.3">
      <c r="A15" s="309" t="s">
        <v>73</v>
      </c>
      <c r="B15" s="310"/>
      <c r="C15" s="310"/>
      <c r="D15" s="310"/>
      <c r="E15" s="310"/>
      <c r="F15" s="311"/>
      <c r="G15" s="309" t="s">
        <v>102</v>
      </c>
      <c r="H15" s="310"/>
      <c r="I15" s="310"/>
      <c r="J15" s="311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7"/>
      <c r="AP15" s="307"/>
      <c r="AQ15" s="307"/>
      <c r="AR15" s="307"/>
      <c r="AS15" s="307"/>
      <c r="AT15" s="307"/>
      <c r="AU15" s="307"/>
      <c r="AV15" s="307"/>
      <c r="AW15" s="307"/>
      <c r="AX15" s="307"/>
      <c r="AY15" s="307"/>
      <c r="AZ15" s="307"/>
      <c r="BA15" s="307"/>
      <c r="BB15" s="307"/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7"/>
      <c r="BR15" s="307"/>
      <c r="BS15" s="307"/>
      <c r="BT15" s="307"/>
      <c r="BU15" s="307"/>
      <c r="BV15" s="307"/>
      <c r="BW15" s="307"/>
      <c r="BX15" s="307"/>
      <c r="BY15" s="307"/>
      <c r="BZ15" s="307"/>
      <c r="CA15" s="307"/>
      <c r="CB15" s="307"/>
      <c r="CC15" s="307"/>
      <c r="CD15" s="307"/>
      <c r="CE15" s="307"/>
      <c r="CF15" s="307"/>
      <c r="CG15" s="307"/>
      <c r="CH15" s="307"/>
      <c r="CI15" s="307"/>
      <c r="CJ15" s="307"/>
      <c r="CK15" s="307"/>
      <c r="CL15" s="307"/>
      <c r="CM15" s="307"/>
      <c r="CN15" s="307"/>
      <c r="CO15" s="307"/>
      <c r="CP15" s="307"/>
      <c r="CQ15" s="307"/>
      <c r="CR15" s="307"/>
      <c r="CS15" s="307"/>
      <c r="CT15" s="307"/>
      <c r="CU15" s="307"/>
      <c r="CV15" s="307"/>
      <c r="CW15" s="307"/>
      <c r="CX15" s="307"/>
      <c r="CY15" s="307"/>
      <c r="CZ15" s="307"/>
      <c r="DA15" s="307"/>
      <c r="DB15" s="307"/>
      <c r="DC15" s="307"/>
      <c r="DD15" s="307"/>
      <c r="DE15" s="307"/>
      <c r="DF15" s="307"/>
      <c r="DG15" s="307"/>
      <c r="DH15" s="307"/>
      <c r="DI15" s="307"/>
      <c r="DJ15" s="307"/>
      <c r="DK15" s="307"/>
      <c r="DL15" s="307"/>
      <c r="DM15" s="307"/>
      <c r="DN15" s="307"/>
      <c r="DO15" s="307"/>
      <c r="DP15" s="307"/>
      <c r="DQ15" s="307"/>
      <c r="DR15" s="307"/>
      <c r="DS15" s="307"/>
      <c r="DT15" s="307"/>
      <c r="DU15" s="307"/>
      <c r="DV15" s="307"/>
      <c r="DW15" s="307"/>
      <c r="DX15" s="307"/>
      <c r="DY15" s="307"/>
      <c r="DZ15" s="307"/>
      <c r="EA15" s="307"/>
      <c r="EB15" s="307"/>
      <c r="EC15" s="307"/>
      <c r="ED15" s="307"/>
      <c r="EE15" s="307"/>
      <c r="EF15" s="307"/>
      <c r="EG15" s="307"/>
      <c r="EH15" s="307"/>
      <c r="EI15" s="307"/>
      <c r="EJ15" s="307"/>
      <c r="EK15" s="307"/>
      <c r="EL15" s="307"/>
      <c r="EM15" s="307"/>
      <c r="EN15" s="307"/>
      <c r="EO15" s="307"/>
      <c r="EP15" s="307"/>
      <c r="EQ15" s="307"/>
      <c r="ER15" s="307"/>
      <c r="ES15" s="307"/>
      <c r="ET15" s="307"/>
      <c r="EU15" s="307"/>
      <c r="EV15" s="307"/>
      <c r="EW15" s="307"/>
      <c r="EX15" s="307"/>
      <c r="EY15" s="307"/>
      <c r="EZ15" s="307"/>
      <c r="FA15" s="307"/>
      <c r="FB15" s="307"/>
      <c r="FC15" s="307"/>
      <c r="FD15" s="307"/>
      <c r="FE15" s="307"/>
      <c r="FF15" s="307"/>
      <c r="FG15" s="307"/>
      <c r="FH15" s="307"/>
      <c r="FI15" s="307"/>
      <c r="FJ15" s="307"/>
      <c r="FK15" s="307"/>
      <c r="FL15" s="307"/>
      <c r="FM15" s="307"/>
      <c r="FN15" s="307"/>
      <c r="FO15" s="307"/>
      <c r="FP15" s="307"/>
      <c r="FQ15" s="307"/>
      <c r="FR15" s="307"/>
      <c r="FS15" s="307"/>
      <c r="FT15" s="307"/>
      <c r="FU15" s="307"/>
      <c r="FV15" s="307"/>
      <c r="FW15" s="307"/>
      <c r="FX15" s="307"/>
      <c r="FY15" s="307"/>
      <c r="FZ15" s="307"/>
      <c r="GA15" s="307"/>
      <c r="GB15" s="307"/>
      <c r="GC15" s="307"/>
      <c r="GD15" s="307"/>
      <c r="GE15" s="307"/>
      <c r="GF15" s="307"/>
      <c r="GG15" s="307"/>
      <c r="GH15" s="307"/>
      <c r="GI15" s="307"/>
      <c r="GJ15" s="307"/>
      <c r="GK15" s="307"/>
      <c r="GL15" s="307"/>
      <c r="GM15" s="307"/>
      <c r="GN15" s="307"/>
      <c r="GO15" s="307"/>
      <c r="GP15" s="307"/>
      <c r="GQ15" s="307"/>
      <c r="GR15" s="307"/>
      <c r="GS15" s="307"/>
      <c r="GT15" s="307"/>
      <c r="GU15" s="307"/>
      <c r="GV15" s="307"/>
      <c r="GW15" s="307"/>
      <c r="GX15" s="307"/>
      <c r="GY15" s="307"/>
      <c r="GZ15" s="307"/>
      <c r="HA15" s="307"/>
      <c r="HB15" s="307"/>
      <c r="HC15" s="307"/>
      <c r="HD15" s="307"/>
      <c r="HE15" s="307"/>
      <c r="HF15" s="307"/>
      <c r="HG15" s="307"/>
      <c r="HH15" s="307"/>
      <c r="HI15" s="307"/>
      <c r="HJ15" s="307"/>
      <c r="HK15" s="307"/>
      <c r="HL15" s="307"/>
      <c r="HM15" s="307"/>
      <c r="HN15" s="307"/>
      <c r="HO15" s="307"/>
      <c r="HP15" s="307"/>
      <c r="HQ15" s="307"/>
      <c r="HR15" s="307"/>
      <c r="HS15" s="307"/>
      <c r="HT15" s="307"/>
      <c r="HU15" s="307"/>
      <c r="HV15" s="307"/>
      <c r="HW15" s="307"/>
      <c r="HX15" s="307"/>
      <c r="HY15" s="307"/>
      <c r="HZ15" s="307"/>
      <c r="IA15" s="307"/>
      <c r="IB15" s="307"/>
      <c r="IC15" s="307"/>
      <c r="ID15" s="307"/>
    </row>
    <row r="16" spans="1:243" s="308" customFormat="1" ht="18" customHeight="1" thickBot="1" x14ac:dyDescent="0.35">
      <c r="A16" s="312" t="s">
        <v>72</v>
      </c>
      <c r="B16" s="313"/>
      <c r="C16" s="313"/>
      <c r="D16" s="313"/>
      <c r="E16" s="313"/>
      <c r="F16" s="314"/>
      <c r="G16" s="312" t="s">
        <v>63</v>
      </c>
      <c r="H16" s="313"/>
      <c r="I16" s="313"/>
      <c r="J16" s="314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7"/>
      <c r="BR16" s="307"/>
      <c r="BS16" s="307"/>
      <c r="BT16" s="307"/>
      <c r="BU16" s="307"/>
      <c r="BV16" s="307"/>
      <c r="BW16" s="307"/>
      <c r="BX16" s="307"/>
      <c r="BY16" s="307"/>
      <c r="BZ16" s="307"/>
      <c r="CA16" s="307"/>
      <c r="CB16" s="307"/>
      <c r="CC16" s="307"/>
      <c r="CD16" s="307"/>
      <c r="CE16" s="307"/>
      <c r="CF16" s="307"/>
      <c r="CG16" s="307"/>
      <c r="CH16" s="307"/>
      <c r="CI16" s="307"/>
      <c r="CJ16" s="307"/>
      <c r="CK16" s="307"/>
      <c r="CL16" s="307"/>
      <c r="CM16" s="307"/>
      <c r="CN16" s="307"/>
      <c r="CO16" s="307"/>
      <c r="CP16" s="307"/>
      <c r="CQ16" s="307"/>
      <c r="CR16" s="307"/>
      <c r="CS16" s="307"/>
      <c r="CT16" s="307"/>
      <c r="CU16" s="307"/>
      <c r="CV16" s="307"/>
      <c r="CW16" s="307"/>
      <c r="CX16" s="307"/>
      <c r="CY16" s="307"/>
      <c r="CZ16" s="307"/>
      <c r="DA16" s="307"/>
      <c r="DB16" s="307"/>
      <c r="DC16" s="307"/>
      <c r="DD16" s="307"/>
      <c r="DE16" s="307"/>
      <c r="DF16" s="307"/>
      <c r="DG16" s="307"/>
      <c r="DH16" s="307"/>
      <c r="DI16" s="307"/>
      <c r="DJ16" s="307"/>
      <c r="DK16" s="307"/>
      <c r="DL16" s="307"/>
      <c r="DM16" s="307"/>
      <c r="DN16" s="307"/>
      <c r="DO16" s="307"/>
      <c r="DP16" s="307"/>
      <c r="DQ16" s="307"/>
      <c r="DR16" s="307"/>
      <c r="DS16" s="307"/>
      <c r="DT16" s="307"/>
      <c r="DU16" s="307"/>
      <c r="DV16" s="307"/>
      <c r="DW16" s="307"/>
      <c r="DX16" s="307"/>
      <c r="DY16" s="307"/>
      <c r="DZ16" s="307"/>
      <c r="EA16" s="307"/>
      <c r="EB16" s="307"/>
      <c r="EC16" s="307"/>
      <c r="ED16" s="307"/>
      <c r="EE16" s="307"/>
      <c r="EF16" s="307"/>
      <c r="EG16" s="307"/>
      <c r="EH16" s="307"/>
      <c r="EI16" s="307"/>
      <c r="EJ16" s="307"/>
      <c r="EK16" s="307"/>
      <c r="EL16" s="307"/>
      <c r="EM16" s="307"/>
      <c r="EN16" s="307"/>
      <c r="EO16" s="307"/>
      <c r="EP16" s="307"/>
      <c r="EQ16" s="307"/>
      <c r="ER16" s="307"/>
      <c r="ES16" s="307"/>
      <c r="ET16" s="307"/>
      <c r="EU16" s="307"/>
      <c r="EV16" s="307"/>
      <c r="EW16" s="307"/>
      <c r="EX16" s="307"/>
      <c r="EY16" s="307"/>
      <c r="EZ16" s="307"/>
      <c r="FA16" s="307"/>
      <c r="FB16" s="307"/>
      <c r="FC16" s="307"/>
      <c r="FD16" s="307"/>
      <c r="FE16" s="307"/>
      <c r="FF16" s="307"/>
      <c r="FG16" s="307"/>
      <c r="FH16" s="307"/>
      <c r="FI16" s="307"/>
      <c r="FJ16" s="307"/>
      <c r="FK16" s="307"/>
      <c r="FL16" s="307"/>
      <c r="FM16" s="307"/>
      <c r="FN16" s="307"/>
      <c r="FO16" s="307"/>
      <c r="FP16" s="307"/>
      <c r="FQ16" s="307"/>
      <c r="FR16" s="307"/>
      <c r="FS16" s="307"/>
      <c r="FT16" s="307"/>
      <c r="FU16" s="307"/>
      <c r="FV16" s="307"/>
      <c r="FW16" s="307"/>
      <c r="FX16" s="307"/>
      <c r="FY16" s="307"/>
      <c r="FZ16" s="307"/>
      <c r="GA16" s="307"/>
      <c r="GB16" s="307"/>
      <c r="GC16" s="307"/>
      <c r="GD16" s="307"/>
      <c r="GE16" s="307"/>
      <c r="GF16" s="307"/>
      <c r="GG16" s="307"/>
      <c r="GH16" s="307"/>
      <c r="GI16" s="307"/>
      <c r="GJ16" s="307"/>
      <c r="GK16" s="307"/>
      <c r="GL16" s="307"/>
      <c r="GM16" s="307"/>
      <c r="GN16" s="307"/>
      <c r="GO16" s="307"/>
      <c r="GP16" s="307"/>
      <c r="GQ16" s="307"/>
      <c r="GR16" s="307"/>
      <c r="GS16" s="307"/>
      <c r="GT16" s="307"/>
      <c r="GU16" s="307"/>
      <c r="GV16" s="307"/>
      <c r="GW16" s="307"/>
      <c r="GX16" s="307"/>
      <c r="GY16" s="307"/>
      <c r="GZ16" s="307"/>
      <c r="HA16" s="307"/>
      <c r="HB16" s="307"/>
      <c r="HC16" s="307"/>
      <c r="HD16" s="307"/>
      <c r="HE16" s="307"/>
      <c r="HF16" s="307"/>
      <c r="HG16" s="307"/>
      <c r="HH16" s="307"/>
      <c r="HI16" s="307"/>
      <c r="HJ16" s="307"/>
      <c r="HK16" s="307"/>
      <c r="HL16" s="307"/>
      <c r="HM16" s="307"/>
      <c r="HN16" s="307"/>
      <c r="HO16" s="307"/>
      <c r="HP16" s="307"/>
      <c r="HQ16" s="307"/>
      <c r="HR16" s="307"/>
      <c r="HS16" s="307"/>
      <c r="HT16" s="307"/>
      <c r="HU16" s="307"/>
      <c r="HV16" s="307"/>
      <c r="HW16" s="307"/>
      <c r="HX16" s="307"/>
      <c r="HY16" s="307"/>
      <c r="HZ16" s="307"/>
      <c r="IA16" s="307"/>
      <c r="IB16" s="307"/>
      <c r="IC16" s="307"/>
      <c r="ID16" s="307"/>
    </row>
    <row r="17" spans="1:243" ht="13.5" thickBot="1" x14ac:dyDescent="0.3">
      <c r="A17" s="884" t="str">
        <f>A2</f>
        <v>SECTION : BOYS U16 A</v>
      </c>
      <c r="B17" s="885"/>
      <c r="C17" s="885"/>
      <c r="D17" s="885"/>
      <c r="E17" s="885"/>
      <c r="F17" s="885"/>
      <c r="G17" s="885"/>
      <c r="H17" s="885"/>
      <c r="I17" s="885"/>
      <c r="J17" s="886"/>
      <c r="II17" s="276"/>
    </row>
    <row r="18" spans="1:243" ht="15" customHeight="1" thickBot="1" x14ac:dyDescent="0.3">
      <c r="A18" s="316" t="s">
        <v>71</v>
      </c>
      <c r="B18" s="317" t="s">
        <v>4</v>
      </c>
      <c r="C18" s="318" t="s">
        <v>5</v>
      </c>
      <c r="D18" s="318" t="s">
        <v>6</v>
      </c>
      <c r="E18" s="319" t="s">
        <v>77</v>
      </c>
      <c r="F18" s="887" t="s">
        <v>16</v>
      </c>
      <c r="G18" s="888"/>
      <c r="H18" s="888"/>
      <c r="I18" s="889"/>
      <c r="J18" s="478" t="s">
        <v>3</v>
      </c>
      <c r="K18" s="276"/>
      <c r="L18" s="276"/>
      <c r="M18" s="276"/>
      <c r="N18" s="276"/>
      <c r="O18" s="276"/>
      <c r="II18" s="276"/>
    </row>
    <row r="19" spans="1:243" s="327" customFormat="1" ht="25" hidden="1" customHeight="1" x14ac:dyDescent="0.25">
      <c r="A19" s="890" t="s">
        <v>7</v>
      </c>
      <c r="B19" s="320" t="s">
        <v>50</v>
      </c>
      <c r="C19" s="321" t="s">
        <v>39</v>
      </c>
      <c r="D19" s="322" t="s">
        <v>38</v>
      </c>
      <c r="E19" s="323">
        <v>4</v>
      </c>
      <c r="F19" s="114" t="s">
        <v>80</v>
      </c>
      <c r="G19" s="324" t="str">
        <f>B7</f>
        <v>Patrick Weir</v>
      </c>
      <c r="H19" s="325" t="s">
        <v>8</v>
      </c>
      <c r="I19" s="326" t="str">
        <f>B8</f>
        <v>Vincent Killian</v>
      </c>
      <c r="J19" s="490" t="s">
        <v>409</v>
      </c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  <c r="BR19" s="315"/>
      <c r="BS19" s="315"/>
      <c r="BT19" s="315"/>
      <c r="BU19" s="315"/>
      <c r="BV19" s="315"/>
      <c r="BW19" s="315"/>
      <c r="BX19" s="315"/>
      <c r="BY19" s="315"/>
      <c r="BZ19" s="315"/>
      <c r="CA19" s="315"/>
      <c r="CB19" s="315"/>
      <c r="CC19" s="315"/>
      <c r="CD19" s="315"/>
      <c r="CE19" s="315"/>
      <c r="CF19" s="315"/>
      <c r="CG19" s="315"/>
      <c r="CH19" s="315"/>
      <c r="CI19" s="315"/>
      <c r="CJ19" s="315"/>
      <c r="CK19" s="315"/>
      <c r="CL19" s="315"/>
      <c r="CM19" s="315"/>
      <c r="CN19" s="315"/>
      <c r="CO19" s="315"/>
      <c r="CP19" s="315"/>
      <c r="CQ19" s="315"/>
      <c r="CR19" s="315"/>
      <c r="CS19" s="315"/>
      <c r="CT19" s="315"/>
      <c r="CU19" s="315"/>
      <c r="CV19" s="315"/>
      <c r="CW19" s="315"/>
      <c r="CX19" s="315"/>
      <c r="CY19" s="315"/>
      <c r="CZ19" s="315"/>
      <c r="DA19" s="315"/>
      <c r="DB19" s="315"/>
      <c r="DC19" s="315"/>
      <c r="DD19" s="315"/>
      <c r="DE19" s="315"/>
      <c r="DF19" s="315"/>
      <c r="DG19" s="315"/>
      <c r="DH19" s="315"/>
      <c r="DI19" s="315"/>
      <c r="DJ19" s="315"/>
      <c r="DK19" s="315"/>
      <c r="DL19" s="315"/>
      <c r="DM19" s="315"/>
      <c r="DN19" s="315"/>
      <c r="DO19" s="315"/>
      <c r="DP19" s="315"/>
      <c r="DQ19" s="315"/>
      <c r="DR19" s="315"/>
      <c r="DS19" s="315"/>
      <c r="DT19" s="315"/>
      <c r="DU19" s="315"/>
      <c r="DV19" s="315"/>
      <c r="DW19" s="315"/>
      <c r="DX19" s="315"/>
      <c r="DY19" s="315"/>
      <c r="DZ19" s="315"/>
      <c r="EA19" s="315"/>
      <c r="EB19" s="315"/>
      <c r="EC19" s="315"/>
      <c r="ED19" s="315"/>
      <c r="EE19" s="315"/>
      <c r="EF19" s="315"/>
      <c r="EG19" s="315"/>
      <c r="EH19" s="315"/>
      <c r="EI19" s="315"/>
      <c r="EJ19" s="315"/>
      <c r="EK19" s="315"/>
      <c r="EL19" s="315"/>
      <c r="EM19" s="315"/>
      <c r="EN19" s="315"/>
      <c r="EO19" s="315"/>
      <c r="EP19" s="315"/>
      <c r="EQ19" s="315"/>
      <c r="ER19" s="315"/>
      <c r="ES19" s="315"/>
      <c r="ET19" s="315"/>
      <c r="EU19" s="315"/>
      <c r="EV19" s="315"/>
      <c r="EW19" s="315"/>
      <c r="EX19" s="315"/>
      <c r="EY19" s="315"/>
      <c r="EZ19" s="315"/>
      <c r="FA19" s="315"/>
      <c r="FB19" s="315"/>
      <c r="FC19" s="315"/>
      <c r="FD19" s="315"/>
      <c r="FE19" s="315"/>
      <c r="FF19" s="315"/>
      <c r="FG19" s="315"/>
      <c r="FH19" s="315"/>
      <c r="FI19" s="315"/>
      <c r="FJ19" s="315"/>
      <c r="FK19" s="315"/>
      <c r="FL19" s="315"/>
      <c r="FM19" s="315"/>
      <c r="FN19" s="315"/>
      <c r="FO19" s="315"/>
      <c r="FP19" s="315"/>
      <c r="FQ19" s="315"/>
      <c r="FR19" s="315"/>
      <c r="FS19" s="315"/>
      <c r="FT19" s="315"/>
      <c r="FU19" s="315"/>
      <c r="FV19" s="315"/>
      <c r="FW19" s="315"/>
      <c r="FX19" s="315"/>
      <c r="FY19" s="315"/>
      <c r="FZ19" s="315"/>
      <c r="GA19" s="315"/>
      <c r="GB19" s="315"/>
      <c r="GC19" s="315"/>
      <c r="GD19" s="315"/>
      <c r="GE19" s="315"/>
      <c r="GF19" s="315"/>
      <c r="GG19" s="315"/>
      <c r="GH19" s="315"/>
      <c r="GI19" s="315"/>
      <c r="GJ19" s="315"/>
      <c r="GK19" s="315"/>
      <c r="GL19" s="315"/>
      <c r="GM19" s="315"/>
      <c r="GN19" s="315"/>
      <c r="GO19" s="315"/>
      <c r="GP19" s="315"/>
      <c r="GQ19" s="315"/>
      <c r="GR19" s="315"/>
      <c r="GS19" s="315"/>
      <c r="GT19" s="315"/>
      <c r="GU19" s="315"/>
      <c r="GV19" s="315"/>
      <c r="GW19" s="315"/>
      <c r="GX19" s="315"/>
      <c r="GY19" s="315"/>
      <c r="GZ19" s="315"/>
      <c r="HA19" s="315"/>
      <c r="HB19" s="315"/>
      <c r="HC19" s="315"/>
      <c r="HD19" s="315"/>
      <c r="HE19" s="315"/>
      <c r="HF19" s="315"/>
      <c r="HG19" s="315"/>
      <c r="HH19" s="315"/>
      <c r="HI19" s="315"/>
      <c r="HJ19" s="315"/>
      <c r="HK19" s="315"/>
      <c r="HL19" s="315"/>
      <c r="HM19" s="315"/>
      <c r="HN19" s="315"/>
      <c r="HO19" s="315"/>
      <c r="HP19" s="315"/>
      <c r="HQ19" s="315"/>
      <c r="HR19" s="315"/>
      <c r="HS19" s="315"/>
      <c r="HT19" s="315"/>
      <c r="HU19" s="315"/>
      <c r="HV19" s="315"/>
      <c r="HW19" s="315"/>
      <c r="HX19" s="315"/>
      <c r="HY19" s="315"/>
      <c r="HZ19" s="315"/>
      <c r="IA19" s="315"/>
      <c r="IB19" s="315"/>
      <c r="IC19" s="315"/>
      <c r="ID19" s="315"/>
      <c r="IE19" s="315"/>
      <c r="IF19" s="315"/>
      <c r="IG19" s="315"/>
      <c r="IH19" s="315"/>
    </row>
    <row r="20" spans="1:243" s="327" customFormat="1" ht="25" hidden="1" customHeight="1" x14ac:dyDescent="0.25">
      <c r="A20" s="891"/>
      <c r="B20" s="328" t="s">
        <v>50</v>
      </c>
      <c r="C20" s="329" t="s">
        <v>40</v>
      </c>
      <c r="D20" s="330" t="s">
        <v>38</v>
      </c>
      <c r="E20" s="331">
        <v>4</v>
      </c>
      <c r="F20" s="115" t="s">
        <v>86</v>
      </c>
      <c r="G20" s="332" t="str">
        <f>B6</f>
        <v>Ethan Robinson</v>
      </c>
      <c r="H20" s="333" t="s">
        <v>8</v>
      </c>
      <c r="I20" s="334" t="str">
        <f>B9</f>
        <v>Kristian Theron</v>
      </c>
      <c r="J20" s="491" t="s">
        <v>409</v>
      </c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15"/>
      <c r="AU20" s="315"/>
      <c r="AV20" s="315"/>
      <c r="AW20" s="315"/>
      <c r="AX20" s="315"/>
      <c r="AY20" s="315"/>
      <c r="AZ20" s="315"/>
      <c r="BA20" s="315"/>
      <c r="BB20" s="315"/>
      <c r="BC20" s="315"/>
      <c r="BD20" s="315"/>
      <c r="BE20" s="315"/>
      <c r="BF20" s="315"/>
      <c r="BG20" s="315"/>
      <c r="BH20" s="315"/>
      <c r="BI20" s="315"/>
      <c r="BJ20" s="315"/>
      <c r="BK20" s="315"/>
      <c r="BL20" s="315"/>
      <c r="BM20" s="315"/>
      <c r="BN20" s="315"/>
      <c r="BO20" s="315"/>
      <c r="BP20" s="315"/>
      <c r="BQ20" s="315"/>
      <c r="BR20" s="315"/>
      <c r="BS20" s="315"/>
      <c r="BT20" s="315"/>
      <c r="BU20" s="315"/>
      <c r="BV20" s="315"/>
      <c r="BW20" s="315"/>
      <c r="BX20" s="315"/>
      <c r="BY20" s="315"/>
      <c r="BZ20" s="315"/>
      <c r="CA20" s="315"/>
      <c r="CB20" s="315"/>
      <c r="CC20" s="315"/>
      <c r="CD20" s="315"/>
      <c r="CE20" s="315"/>
      <c r="CF20" s="315"/>
      <c r="CG20" s="315"/>
      <c r="CH20" s="315"/>
      <c r="CI20" s="315"/>
      <c r="CJ20" s="315"/>
      <c r="CK20" s="315"/>
      <c r="CL20" s="315"/>
      <c r="CM20" s="315"/>
      <c r="CN20" s="315"/>
      <c r="CO20" s="315"/>
      <c r="CP20" s="315"/>
      <c r="CQ20" s="315"/>
      <c r="CR20" s="315"/>
      <c r="CS20" s="315"/>
      <c r="CT20" s="315"/>
      <c r="CU20" s="315"/>
      <c r="CV20" s="315"/>
      <c r="CW20" s="315"/>
      <c r="CX20" s="315"/>
      <c r="CY20" s="315"/>
      <c r="CZ20" s="315"/>
      <c r="DA20" s="315"/>
      <c r="DB20" s="315"/>
      <c r="DC20" s="315"/>
      <c r="DD20" s="315"/>
      <c r="DE20" s="315"/>
      <c r="DF20" s="315"/>
      <c r="DG20" s="315"/>
      <c r="DH20" s="315"/>
      <c r="DI20" s="315"/>
      <c r="DJ20" s="315"/>
      <c r="DK20" s="315"/>
      <c r="DL20" s="315"/>
      <c r="DM20" s="315"/>
      <c r="DN20" s="315"/>
      <c r="DO20" s="315"/>
      <c r="DP20" s="315"/>
      <c r="DQ20" s="315"/>
      <c r="DR20" s="315"/>
      <c r="DS20" s="315"/>
      <c r="DT20" s="315"/>
      <c r="DU20" s="315"/>
      <c r="DV20" s="315"/>
      <c r="DW20" s="315"/>
      <c r="DX20" s="315"/>
      <c r="DY20" s="315"/>
      <c r="DZ20" s="315"/>
      <c r="EA20" s="315"/>
      <c r="EB20" s="315"/>
      <c r="EC20" s="315"/>
      <c r="ED20" s="315"/>
      <c r="EE20" s="315"/>
      <c r="EF20" s="315"/>
      <c r="EG20" s="315"/>
      <c r="EH20" s="315"/>
      <c r="EI20" s="315"/>
      <c r="EJ20" s="315"/>
      <c r="EK20" s="315"/>
      <c r="EL20" s="315"/>
      <c r="EM20" s="315"/>
      <c r="EN20" s="315"/>
      <c r="EO20" s="315"/>
      <c r="EP20" s="315"/>
      <c r="EQ20" s="315"/>
      <c r="ER20" s="315"/>
      <c r="ES20" s="315"/>
      <c r="ET20" s="315"/>
      <c r="EU20" s="315"/>
      <c r="EV20" s="315"/>
      <c r="EW20" s="315"/>
      <c r="EX20" s="315"/>
      <c r="EY20" s="315"/>
      <c r="EZ20" s="315"/>
      <c r="FA20" s="315"/>
      <c r="FB20" s="315"/>
      <c r="FC20" s="315"/>
      <c r="FD20" s="315"/>
      <c r="FE20" s="315"/>
      <c r="FF20" s="315"/>
      <c r="FG20" s="315"/>
      <c r="FH20" s="315"/>
      <c r="FI20" s="315"/>
      <c r="FJ20" s="315"/>
      <c r="FK20" s="315"/>
      <c r="FL20" s="315"/>
      <c r="FM20" s="315"/>
      <c r="FN20" s="315"/>
      <c r="FO20" s="315"/>
      <c r="FP20" s="315"/>
      <c r="FQ20" s="315"/>
      <c r="FR20" s="315"/>
      <c r="FS20" s="315"/>
      <c r="FT20" s="315"/>
      <c r="FU20" s="315"/>
      <c r="FV20" s="315"/>
      <c r="FW20" s="315"/>
      <c r="FX20" s="315"/>
      <c r="FY20" s="315"/>
      <c r="FZ20" s="315"/>
      <c r="GA20" s="315"/>
      <c r="GB20" s="315"/>
      <c r="GC20" s="315"/>
      <c r="GD20" s="315"/>
      <c r="GE20" s="315"/>
      <c r="GF20" s="315"/>
      <c r="GG20" s="315"/>
      <c r="GH20" s="315"/>
      <c r="GI20" s="315"/>
      <c r="GJ20" s="315"/>
      <c r="GK20" s="315"/>
      <c r="GL20" s="315"/>
      <c r="GM20" s="315"/>
      <c r="GN20" s="315"/>
      <c r="GO20" s="315"/>
      <c r="GP20" s="315"/>
      <c r="GQ20" s="315"/>
      <c r="GR20" s="315"/>
      <c r="GS20" s="315"/>
      <c r="GT20" s="315"/>
      <c r="GU20" s="315"/>
      <c r="GV20" s="315"/>
      <c r="GW20" s="315"/>
      <c r="GX20" s="315"/>
      <c r="GY20" s="315"/>
      <c r="GZ20" s="315"/>
      <c r="HA20" s="315"/>
      <c r="HB20" s="315"/>
      <c r="HC20" s="315"/>
      <c r="HD20" s="315"/>
      <c r="HE20" s="315"/>
      <c r="HF20" s="315"/>
      <c r="HG20" s="315"/>
      <c r="HH20" s="315"/>
      <c r="HI20" s="315"/>
      <c r="HJ20" s="315"/>
      <c r="HK20" s="315"/>
      <c r="HL20" s="315"/>
      <c r="HM20" s="315"/>
      <c r="HN20" s="315"/>
      <c r="HO20" s="315"/>
      <c r="HP20" s="315"/>
      <c r="HQ20" s="315"/>
      <c r="HR20" s="315"/>
      <c r="HS20" s="315"/>
      <c r="HT20" s="315"/>
      <c r="HU20" s="315"/>
      <c r="HV20" s="315"/>
      <c r="HW20" s="315"/>
      <c r="HX20" s="315"/>
      <c r="HY20" s="315"/>
      <c r="HZ20" s="315"/>
      <c r="IA20" s="315"/>
      <c r="IB20" s="315"/>
      <c r="IC20" s="315"/>
      <c r="ID20" s="315"/>
      <c r="IE20" s="315"/>
      <c r="IF20" s="315"/>
      <c r="IG20" s="315"/>
      <c r="IH20" s="315"/>
    </row>
    <row r="21" spans="1:243" s="327" customFormat="1" ht="25" hidden="1" customHeight="1" thickBot="1" x14ac:dyDescent="0.3">
      <c r="A21" s="892"/>
      <c r="B21" s="352" t="s">
        <v>50</v>
      </c>
      <c r="C21" s="353" t="s">
        <v>41</v>
      </c>
      <c r="D21" s="354" t="s">
        <v>38</v>
      </c>
      <c r="E21" s="355">
        <v>4</v>
      </c>
      <c r="F21" s="95" t="s">
        <v>85</v>
      </c>
      <c r="G21" s="335" t="str">
        <f>B5</f>
        <v>Luhann Groenewald</v>
      </c>
      <c r="H21" s="336" t="s">
        <v>8</v>
      </c>
      <c r="I21" s="337" t="str">
        <f>B10</f>
        <v>Aren Repko</v>
      </c>
      <c r="J21" s="492" t="s">
        <v>409</v>
      </c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15"/>
      <c r="AX21" s="315"/>
      <c r="AY21" s="315"/>
      <c r="AZ21" s="315"/>
      <c r="BA21" s="315"/>
      <c r="BB21" s="315"/>
      <c r="BC21" s="315"/>
      <c r="BD21" s="315"/>
      <c r="BE21" s="315"/>
      <c r="BF21" s="315"/>
      <c r="BG21" s="315"/>
      <c r="BH21" s="315"/>
      <c r="BI21" s="315"/>
      <c r="BJ21" s="315"/>
      <c r="BK21" s="315"/>
      <c r="BL21" s="315"/>
      <c r="BM21" s="315"/>
      <c r="BN21" s="315"/>
      <c r="BO21" s="315"/>
      <c r="BP21" s="315"/>
      <c r="BQ21" s="315"/>
      <c r="BR21" s="315"/>
      <c r="BS21" s="315"/>
      <c r="BT21" s="315"/>
      <c r="BU21" s="315"/>
      <c r="BV21" s="315"/>
      <c r="BW21" s="315"/>
      <c r="BX21" s="315"/>
      <c r="BY21" s="315"/>
      <c r="BZ21" s="315"/>
      <c r="CA21" s="315"/>
      <c r="CB21" s="315"/>
      <c r="CC21" s="315"/>
      <c r="CD21" s="315"/>
      <c r="CE21" s="315"/>
      <c r="CF21" s="315"/>
      <c r="CG21" s="315"/>
      <c r="CH21" s="315"/>
      <c r="CI21" s="315"/>
      <c r="CJ21" s="315"/>
      <c r="CK21" s="315"/>
      <c r="CL21" s="315"/>
      <c r="CM21" s="315"/>
      <c r="CN21" s="315"/>
      <c r="CO21" s="315"/>
      <c r="CP21" s="315"/>
      <c r="CQ21" s="315"/>
      <c r="CR21" s="315"/>
      <c r="CS21" s="315"/>
      <c r="CT21" s="315"/>
      <c r="CU21" s="315"/>
      <c r="CV21" s="315"/>
      <c r="CW21" s="315"/>
      <c r="CX21" s="315"/>
      <c r="CY21" s="315"/>
      <c r="CZ21" s="315"/>
      <c r="DA21" s="315"/>
      <c r="DB21" s="315"/>
      <c r="DC21" s="315"/>
      <c r="DD21" s="315"/>
      <c r="DE21" s="315"/>
      <c r="DF21" s="315"/>
      <c r="DG21" s="315"/>
      <c r="DH21" s="315"/>
      <c r="DI21" s="315"/>
      <c r="DJ21" s="315"/>
      <c r="DK21" s="315"/>
      <c r="DL21" s="315"/>
      <c r="DM21" s="315"/>
      <c r="DN21" s="315"/>
      <c r="DO21" s="315"/>
      <c r="DP21" s="315"/>
      <c r="DQ21" s="315"/>
      <c r="DR21" s="315"/>
      <c r="DS21" s="315"/>
      <c r="DT21" s="315"/>
      <c r="DU21" s="315"/>
      <c r="DV21" s="315"/>
      <c r="DW21" s="315"/>
      <c r="DX21" s="315"/>
      <c r="DY21" s="315"/>
      <c r="DZ21" s="315"/>
      <c r="EA21" s="315"/>
      <c r="EB21" s="315"/>
      <c r="EC21" s="315"/>
      <c r="ED21" s="315"/>
      <c r="EE21" s="315"/>
      <c r="EF21" s="315"/>
      <c r="EG21" s="315"/>
      <c r="EH21" s="315"/>
      <c r="EI21" s="315"/>
      <c r="EJ21" s="315"/>
      <c r="EK21" s="315"/>
      <c r="EL21" s="315"/>
      <c r="EM21" s="315"/>
      <c r="EN21" s="315"/>
      <c r="EO21" s="315"/>
      <c r="EP21" s="315"/>
      <c r="EQ21" s="315"/>
      <c r="ER21" s="315"/>
      <c r="ES21" s="315"/>
      <c r="ET21" s="315"/>
      <c r="EU21" s="315"/>
      <c r="EV21" s="315"/>
      <c r="EW21" s="315"/>
      <c r="EX21" s="315"/>
      <c r="EY21" s="315"/>
      <c r="EZ21" s="315"/>
      <c r="FA21" s="315"/>
      <c r="FB21" s="315"/>
      <c r="FC21" s="315"/>
      <c r="FD21" s="315"/>
      <c r="FE21" s="315"/>
      <c r="FF21" s="315"/>
      <c r="FG21" s="315"/>
      <c r="FH21" s="315"/>
      <c r="FI21" s="315"/>
      <c r="FJ21" s="315"/>
      <c r="FK21" s="315"/>
      <c r="FL21" s="315"/>
      <c r="FM21" s="315"/>
      <c r="FN21" s="315"/>
      <c r="FO21" s="315"/>
      <c r="FP21" s="315"/>
      <c r="FQ21" s="315"/>
      <c r="FR21" s="315"/>
      <c r="FS21" s="315"/>
      <c r="FT21" s="315"/>
      <c r="FU21" s="315"/>
      <c r="FV21" s="315"/>
      <c r="FW21" s="315"/>
      <c r="FX21" s="315"/>
      <c r="FY21" s="315"/>
      <c r="FZ21" s="315"/>
      <c r="GA21" s="315"/>
      <c r="GB21" s="315"/>
      <c r="GC21" s="315"/>
      <c r="GD21" s="315"/>
      <c r="GE21" s="315"/>
      <c r="GF21" s="315"/>
      <c r="GG21" s="315"/>
      <c r="GH21" s="315"/>
      <c r="GI21" s="315"/>
      <c r="GJ21" s="315"/>
      <c r="GK21" s="315"/>
      <c r="GL21" s="315"/>
      <c r="GM21" s="315"/>
      <c r="GN21" s="315"/>
      <c r="GO21" s="315"/>
      <c r="GP21" s="315"/>
      <c r="GQ21" s="315"/>
      <c r="GR21" s="315"/>
      <c r="GS21" s="315"/>
      <c r="GT21" s="315"/>
      <c r="GU21" s="315"/>
      <c r="GV21" s="315"/>
      <c r="GW21" s="315"/>
      <c r="GX21" s="315"/>
      <c r="GY21" s="315"/>
      <c r="GZ21" s="315"/>
      <c r="HA21" s="315"/>
      <c r="HB21" s="315"/>
      <c r="HC21" s="315"/>
      <c r="HD21" s="315"/>
      <c r="HE21" s="315"/>
      <c r="HF21" s="315"/>
      <c r="HG21" s="315"/>
      <c r="HH21" s="315"/>
      <c r="HI21" s="315"/>
      <c r="HJ21" s="315"/>
      <c r="HK21" s="315"/>
      <c r="HL21" s="315"/>
      <c r="HM21" s="315"/>
      <c r="HN21" s="315"/>
      <c r="HO21" s="315"/>
      <c r="HP21" s="315"/>
      <c r="HQ21" s="315"/>
      <c r="HR21" s="315"/>
      <c r="HS21" s="315"/>
      <c r="HT21" s="315"/>
      <c r="HU21" s="315"/>
      <c r="HV21" s="315"/>
      <c r="HW21" s="315"/>
      <c r="HX21" s="315"/>
      <c r="HY21" s="315"/>
      <c r="HZ21" s="315"/>
      <c r="IA21" s="315"/>
      <c r="IB21" s="315"/>
      <c r="IC21" s="315"/>
      <c r="ID21" s="315"/>
      <c r="IE21" s="315"/>
      <c r="IF21" s="315"/>
      <c r="IG21" s="315"/>
      <c r="IH21" s="315"/>
    </row>
    <row r="22" spans="1:243" s="327" customFormat="1" ht="25" hidden="1" customHeight="1" x14ac:dyDescent="0.25">
      <c r="A22" s="603" t="s">
        <v>9</v>
      </c>
      <c r="B22" s="604" t="s">
        <v>51</v>
      </c>
      <c r="C22" s="605" t="s">
        <v>49</v>
      </c>
      <c r="D22" s="606" t="s">
        <v>38</v>
      </c>
      <c r="E22" s="607">
        <v>1</v>
      </c>
      <c r="F22" s="608" t="s">
        <v>160</v>
      </c>
      <c r="G22" s="609" t="str">
        <f>B6</f>
        <v>Ethan Robinson</v>
      </c>
      <c r="H22" s="610" t="s">
        <v>8</v>
      </c>
      <c r="I22" s="611" t="str">
        <f>B7</f>
        <v>Patrick Weir</v>
      </c>
      <c r="J22" s="612" t="s">
        <v>409</v>
      </c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315"/>
      <c r="BB22" s="315"/>
      <c r="BC22" s="315"/>
      <c r="BD22" s="315"/>
      <c r="BE22" s="315"/>
      <c r="BF22" s="315"/>
      <c r="BG22" s="315"/>
      <c r="BH22" s="315"/>
      <c r="BI22" s="315"/>
      <c r="BJ22" s="315"/>
      <c r="BK22" s="315"/>
      <c r="BL22" s="315"/>
      <c r="BM22" s="315"/>
      <c r="BN22" s="315"/>
      <c r="BO22" s="315"/>
      <c r="BP22" s="315"/>
      <c r="BQ22" s="315"/>
      <c r="BR22" s="315"/>
      <c r="BS22" s="315"/>
      <c r="BT22" s="315"/>
      <c r="BU22" s="315"/>
      <c r="BV22" s="315"/>
      <c r="BW22" s="315"/>
      <c r="BX22" s="315"/>
      <c r="BY22" s="315"/>
      <c r="BZ22" s="315"/>
      <c r="CA22" s="315"/>
      <c r="CB22" s="315"/>
      <c r="CC22" s="315"/>
      <c r="CD22" s="315"/>
      <c r="CE22" s="315"/>
      <c r="CF22" s="315"/>
      <c r="CG22" s="315"/>
      <c r="CH22" s="315"/>
      <c r="CI22" s="315"/>
      <c r="CJ22" s="315"/>
      <c r="CK22" s="315"/>
      <c r="CL22" s="315"/>
      <c r="CM22" s="315"/>
      <c r="CN22" s="315"/>
      <c r="CO22" s="315"/>
      <c r="CP22" s="315"/>
      <c r="CQ22" s="315"/>
      <c r="CR22" s="315"/>
      <c r="CS22" s="315"/>
      <c r="CT22" s="315"/>
      <c r="CU22" s="315"/>
      <c r="CV22" s="315"/>
      <c r="CW22" s="315"/>
      <c r="CX22" s="315"/>
      <c r="CY22" s="315"/>
      <c r="CZ22" s="315"/>
      <c r="DA22" s="315"/>
      <c r="DB22" s="315"/>
      <c r="DC22" s="315"/>
      <c r="DD22" s="315"/>
      <c r="DE22" s="315"/>
      <c r="DF22" s="315"/>
      <c r="DG22" s="315"/>
      <c r="DH22" s="315"/>
      <c r="DI22" s="315"/>
      <c r="DJ22" s="315"/>
      <c r="DK22" s="315"/>
      <c r="DL22" s="315"/>
      <c r="DM22" s="315"/>
      <c r="DN22" s="315"/>
      <c r="DO22" s="315"/>
      <c r="DP22" s="315"/>
      <c r="DQ22" s="315"/>
      <c r="DR22" s="315"/>
      <c r="DS22" s="315"/>
      <c r="DT22" s="315"/>
      <c r="DU22" s="315"/>
      <c r="DV22" s="315"/>
      <c r="DW22" s="315"/>
      <c r="DX22" s="315"/>
      <c r="DY22" s="315"/>
      <c r="DZ22" s="315"/>
      <c r="EA22" s="315"/>
      <c r="EB22" s="315"/>
      <c r="EC22" s="315"/>
      <c r="ED22" s="315"/>
      <c r="EE22" s="315"/>
      <c r="EF22" s="315"/>
      <c r="EG22" s="315"/>
      <c r="EH22" s="315"/>
      <c r="EI22" s="315"/>
      <c r="EJ22" s="315"/>
      <c r="EK22" s="315"/>
      <c r="EL22" s="315"/>
      <c r="EM22" s="315"/>
      <c r="EN22" s="315"/>
      <c r="EO22" s="315"/>
      <c r="EP22" s="315"/>
      <c r="EQ22" s="315"/>
      <c r="ER22" s="315"/>
      <c r="ES22" s="315"/>
      <c r="ET22" s="315"/>
      <c r="EU22" s="315"/>
      <c r="EV22" s="315"/>
      <c r="EW22" s="315"/>
      <c r="EX22" s="315"/>
      <c r="EY22" s="315"/>
      <c r="EZ22" s="315"/>
      <c r="FA22" s="315"/>
      <c r="FB22" s="315"/>
      <c r="FC22" s="315"/>
      <c r="FD22" s="315"/>
      <c r="FE22" s="315"/>
      <c r="FF22" s="315"/>
      <c r="FG22" s="315"/>
      <c r="FH22" s="315"/>
      <c r="FI22" s="315"/>
      <c r="FJ22" s="315"/>
      <c r="FK22" s="315"/>
      <c r="FL22" s="315"/>
      <c r="FM22" s="315"/>
      <c r="FN22" s="315"/>
      <c r="FO22" s="315"/>
      <c r="FP22" s="315"/>
      <c r="FQ22" s="315"/>
      <c r="FR22" s="315"/>
      <c r="FS22" s="315"/>
      <c r="FT22" s="315"/>
      <c r="FU22" s="315"/>
      <c r="FV22" s="315"/>
      <c r="FW22" s="315"/>
      <c r="FX22" s="315"/>
      <c r="FY22" s="315"/>
      <c r="FZ22" s="315"/>
      <c r="GA22" s="315"/>
      <c r="GB22" s="315"/>
      <c r="GC22" s="315"/>
      <c r="GD22" s="315"/>
      <c r="GE22" s="315"/>
      <c r="GF22" s="315"/>
      <c r="GG22" s="315"/>
      <c r="GH22" s="315"/>
      <c r="GI22" s="315"/>
      <c r="GJ22" s="315"/>
      <c r="GK22" s="315"/>
      <c r="GL22" s="315"/>
      <c r="GM22" s="315"/>
      <c r="GN22" s="315"/>
      <c r="GO22" s="315"/>
      <c r="GP22" s="315"/>
      <c r="GQ22" s="315"/>
      <c r="GR22" s="315"/>
      <c r="GS22" s="315"/>
      <c r="GT22" s="315"/>
      <c r="GU22" s="315"/>
      <c r="GV22" s="315"/>
      <c r="GW22" s="315"/>
      <c r="GX22" s="315"/>
      <c r="GY22" s="315"/>
      <c r="GZ22" s="315"/>
      <c r="HA22" s="315"/>
      <c r="HB22" s="315"/>
      <c r="HC22" s="315"/>
      <c r="HD22" s="315"/>
      <c r="HE22" s="315"/>
      <c r="HF22" s="315"/>
      <c r="HG22" s="315"/>
      <c r="HH22" s="315"/>
      <c r="HI22" s="315"/>
      <c r="HJ22" s="315"/>
      <c r="HK22" s="315"/>
      <c r="HL22" s="315"/>
      <c r="HM22" s="315"/>
      <c r="HN22" s="315"/>
      <c r="HO22" s="315"/>
      <c r="HP22" s="315"/>
      <c r="HQ22" s="315"/>
      <c r="HR22" s="315"/>
      <c r="HS22" s="315"/>
      <c r="HT22" s="315"/>
      <c r="HU22" s="315"/>
      <c r="HV22" s="315"/>
      <c r="HW22" s="315"/>
      <c r="HX22" s="315"/>
      <c r="HY22" s="315"/>
      <c r="HZ22" s="315"/>
      <c r="IA22" s="315"/>
      <c r="IB22" s="315"/>
      <c r="IC22" s="315"/>
      <c r="ID22" s="315"/>
      <c r="IE22" s="315"/>
      <c r="IF22" s="315"/>
      <c r="IG22" s="315"/>
      <c r="IH22" s="315"/>
    </row>
    <row r="23" spans="1:243" s="327" customFormat="1" ht="25" hidden="1" customHeight="1" x14ac:dyDescent="0.25">
      <c r="A23" s="893" t="s">
        <v>9</v>
      </c>
      <c r="B23" s="348" t="s">
        <v>51</v>
      </c>
      <c r="C23" s="349" t="s">
        <v>49</v>
      </c>
      <c r="D23" s="350" t="s">
        <v>38</v>
      </c>
      <c r="E23" s="351">
        <v>2</v>
      </c>
      <c r="F23" s="93" t="s">
        <v>211</v>
      </c>
      <c r="G23" s="324" t="str">
        <f>B8</f>
        <v>Vincent Killian</v>
      </c>
      <c r="H23" s="325" t="s">
        <v>8</v>
      </c>
      <c r="I23" s="326" t="str">
        <f>B10</f>
        <v>Aren Repko</v>
      </c>
      <c r="J23" s="676" t="s">
        <v>409</v>
      </c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5"/>
      <c r="CA23" s="315"/>
      <c r="CB23" s="315"/>
      <c r="CC23" s="315"/>
      <c r="CD23" s="315"/>
      <c r="CE23" s="315"/>
      <c r="CF23" s="315"/>
      <c r="CG23" s="315"/>
      <c r="CH23" s="315"/>
      <c r="CI23" s="315"/>
      <c r="CJ23" s="315"/>
      <c r="CK23" s="315"/>
      <c r="CL23" s="315"/>
      <c r="CM23" s="315"/>
      <c r="CN23" s="315"/>
      <c r="CO23" s="315"/>
      <c r="CP23" s="315"/>
      <c r="CQ23" s="315"/>
      <c r="CR23" s="315"/>
      <c r="CS23" s="315"/>
      <c r="CT23" s="315"/>
      <c r="CU23" s="315"/>
      <c r="CV23" s="315"/>
      <c r="CW23" s="315"/>
      <c r="CX23" s="315"/>
      <c r="CY23" s="315"/>
      <c r="CZ23" s="315"/>
      <c r="DA23" s="315"/>
      <c r="DB23" s="315"/>
      <c r="DC23" s="315"/>
      <c r="DD23" s="315"/>
      <c r="DE23" s="315"/>
      <c r="DF23" s="315"/>
      <c r="DG23" s="315"/>
      <c r="DH23" s="315"/>
      <c r="DI23" s="315"/>
      <c r="DJ23" s="315"/>
      <c r="DK23" s="315"/>
      <c r="DL23" s="315"/>
      <c r="DM23" s="315"/>
      <c r="DN23" s="315"/>
      <c r="DO23" s="315"/>
      <c r="DP23" s="315"/>
      <c r="DQ23" s="315"/>
      <c r="DR23" s="315"/>
      <c r="DS23" s="315"/>
      <c r="DT23" s="315"/>
      <c r="DU23" s="315"/>
      <c r="DV23" s="315"/>
      <c r="DW23" s="315"/>
      <c r="DX23" s="315"/>
      <c r="DY23" s="315"/>
      <c r="DZ23" s="315"/>
      <c r="EA23" s="315"/>
      <c r="EB23" s="315"/>
      <c r="EC23" s="315"/>
      <c r="ED23" s="315"/>
      <c r="EE23" s="315"/>
      <c r="EF23" s="315"/>
      <c r="EG23" s="315"/>
      <c r="EH23" s="315"/>
      <c r="EI23" s="315"/>
      <c r="EJ23" s="315"/>
      <c r="EK23" s="315"/>
      <c r="EL23" s="315"/>
      <c r="EM23" s="315"/>
      <c r="EN23" s="315"/>
      <c r="EO23" s="315"/>
      <c r="EP23" s="315"/>
      <c r="EQ23" s="315"/>
      <c r="ER23" s="315"/>
      <c r="ES23" s="315"/>
      <c r="ET23" s="315"/>
      <c r="EU23" s="315"/>
      <c r="EV23" s="315"/>
      <c r="EW23" s="315"/>
      <c r="EX23" s="315"/>
      <c r="EY23" s="315"/>
      <c r="EZ23" s="315"/>
      <c r="FA23" s="315"/>
      <c r="FB23" s="315"/>
      <c r="FC23" s="315"/>
      <c r="FD23" s="315"/>
      <c r="FE23" s="315"/>
      <c r="FF23" s="315"/>
      <c r="FG23" s="315"/>
      <c r="FH23" s="315"/>
      <c r="FI23" s="315"/>
      <c r="FJ23" s="315"/>
      <c r="FK23" s="315"/>
      <c r="FL23" s="315"/>
      <c r="FM23" s="315"/>
      <c r="FN23" s="315"/>
      <c r="FO23" s="315"/>
      <c r="FP23" s="315"/>
      <c r="FQ23" s="315"/>
      <c r="FR23" s="315"/>
      <c r="FS23" s="315"/>
      <c r="FT23" s="315"/>
      <c r="FU23" s="315"/>
      <c r="FV23" s="315"/>
      <c r="FW23" s="315"/>
      <c r="FX23" s="315"/>
      <c r="FY23" s="315"/>
      <c r="FZ23" s="315"/>
      <c r="GA23" s="315"/>
      <c r="GB23" s="315"/>
      <c r="GC23" s="315"/>
      <c r="GD23" s="315"/>
      <c r="GE23" s="315"/>
      <c r="GF23" s="315"/>
      <c r="GG23" s="315"/>
      <c r="GH23" s="315"/>
      <c r="GI23" s="315"/>
      <c r="GJ23" s="315"/>
      <c r="GK23" s="315"/>
      <c r="GL23" s="315"/>
      <c r="GM23" s="315"/>
      <c r="GN23" s="315"/>
      <c r="GO23" s="315"/>
      <c r="GP23" s="315"/>
      <c r="GQ23" s="315"/>
      <c r="GR23" s="315"/>
      <c r="GS23" s="315"/>
      <c r="GT23" s="315"/>
      <c r="GU23" s="315"/>
      <c r="GV23" s="315"/>
      <c r="GW23" s="315"/>
      <c r="GX23" s="315"/>
      <c r="GY23" s="315"/>
      <c r="GZ23" s="315"/>
      <c r="HA23" s="315"/>
      <c r="HB23" s="315"/>
      <c r="HC23" s="315"/>
      <c r="HD23" s="315"/>
      <c r="HE23" s="315"/>
      <c r="HF23" s="315"/>
      <c r="HG23" s="315"/>
      <c r="HH23" s="315"/>
      <c r="HI23" s="315"/>
      <c r="HJ23" s="315"/>
      <c r="HK23" s="315"/>
      <c r="HL23" s="315"/>
      <c r="HM23" s="315"/>
      <c r="HN23" s="315"/>
      <c r="HO23" s="315"/>
      <c r="HP23" s="315"/>
      <c r="HQ23" s="315"/>
      <c r="HR23" s="315"/>
      <c r="HS23" s="315"/>
      <c r="HT23" s="315"/>
      <c r="HU23" s="315"/>
      <c r="HV23" s="315"/>
      <c r="HW23" s="315"/>
      <c r="HX23" s="315"/>
      <c r="HY23" s="315"/>
      <c r="HZ23" s="315"/>
      <c r="IA23" s="315"/>
      <c r="IB23" s="315"/>
      <c r="IC23" s="315"/>
      <c r="ID23" s="315"/>
      <c r="IE23" s="315"/>
      <c r="IF23" s="315"/>
      <c r="IG23" s="315"/>
      <c r="IH23" s="315"/>
    </row>
    <row r="24" spans="1:243" s="327" customFormat="1" ht="25" hidden="1" customHeight="1" thickBot="1" x14ac:dyDescent="0.3">
      <c r="A24" s="894"/>
      <c r="B24" s="352" t="s">
        <v>51</v>
      </c>
      <c r="C24" s="353" t="s">
        <v>171</v>
      </c>
      <c r="D24" s="354" t="s">
        <v>38</v>
      </c>
      <c r="E24" s="355">
        <v>1</v>
      </c>
      <c r="F24" s="95" t="s">
        <v>89</v>
      </c>
      <c r="G24" s="335" t="str">
        <f>B5</f>
        <v>Luhann Groenewald</v>
      </c>
      <c r="H24" s="336" t="s">
        <v>8</v>
      </c>
      <c r="I24" s="337" t="str">
        <f>B9</f>
        <v>Kristian Theron</v>
      </c>
      <c r="J24" s="536" t="s">
        <v>409</v>
      </c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5"/>
      <c r="CA24" s="315"/>
      <c r="CB24" s="315"/>
      <c r="CC24" s="315"/>
      <c r="CD24" s="315"/>
      <c r="CE24" s="315"/>
      <c r="CF24" s="315"/>
      <c r="CG24" s="315"/>
      <c r="CH24" s="315"/>
      <c r="CI24" s="315"/>
      <c r="CJ24" s="315"/>
      <c r="CK24" s="315"/>
      <c r="CL24" s="315"/>
      <c r="CM24" s="315"/>
      <c r="CN24" s="315"/>
      <c r="CO24" s="315"/>
      <c r="CP24" s="315"/>
      <c r="CQ24" s="315"/>
      <c r="CR24" s="315"/>
      <c r="CS24" s="315"/>
      <c r="CT24" s="315"/>
      <c r="CU24" s="315"/>
      <c r="CV24" s="315"/>
      <c r="CW24" s="315"/>
      <c r="CX24" s="315"/>
      <c r="CY24" s="315"/>
      <c r="CZ24" s="315"/>
      <c r="DA24" s="315"/>
      <c r="DB24" s="315"/>
      <c r="DC24" s="315"/>
      <c r="DD24" s="315"/>
      <c r="DE24" s="315"/>
      <c r="DF24" s="315"/>
      <c r="DG24" s="315"/>
      <c r="DH24" s="315"/>
      <c r="DI24" s="315"/>
      <c r="DJ24" s="315"/>
      <c r="DK24" s="315"/>
      <c r="DL24" s="315"/>
      <c r="DM24" s="315"/>
      <c r="DN24" s="315"/>
      <c r="DO24" s="315"/>
      <c r="DP24" s="315"/>
      <c r="DQ24" s="315"/>
      <c r="DR24" s="315"/>
      <c r="DS24" s="315"/>
      <c r="DT24" s="315"/>
      <c r="DU24" s="315"/>
      <c r="DV24" s="315"/>
      <c r="DW24" s="315"/>
      <c r="DX24" s="315"/>
      <c r="DY24" s="315"/>
      <c r="DZ24" s="315"/>
      <c r="EA24" s="315"/>
      <c r="EB24" s="315"/>
      <c r="EC24" s="315"/>
      <c r="ED24" s="315"/>
      <c r="EE24" s="315"/>
      <c r="EF24" s="315"/>
      <c r="EG24" s="315"/>
      <c r="EH24" s="315"/>
      <c r="EI24" s="315"/>
      <c r="EJ24" s="315"/>
      <c r="EK24" s="315"/>
      <c r="EL24" s="315"/>
      <c r="EM24" s="315"/>
      <c r="EN24" s="315"/>
      <c r="EO24" s="315"/>
      <c r="EP24" s="315"/>
      <c r="EQ24" s="315"/>
      <c r="ER24" s="315"/>
      <c r="ES24" s="315"/>
      <c r="ET24" s="315"/>
      <c r="EU24" s="315"/>
      <c r="EV24" s="315"/>
      <c r="EW24" s="315"/>
      <c r="EX24" s="315"/>
      <c r="EY24" s="315"/>
      <c r="EZ24" s="315"/>
      <c r="FA24" s="315"/>
      <c r="FB24" s="315"/>
      <c r="FC24" s="315"/>
      <c r="FD24" s="315"/>
      <c r="FE24" s="315"/>
      <c r="FF24" s="315"/>
      <c r="FG24" s="315"/>
      <c r="FH24" s="315"/>
      <c r="FI24" s="315"/>
      <c r="FJ24" s="315"/>
      <c r="FK24" s="315"/>
      <c r="FL24" s="315"/>
      <c r="FM24" s="315"/>
      <c r="FN24" s="315"/>
      <c r="FO24" s="315"/>
      <c r="FP24" s="315"/>
      <c r="FQ24" s="315"/>
      <c r="FR24" s="315"/>
      <c r="FS24" s="315"/>
      <c r="FT24" s="315"/>
      <c r="FU24" s="315"/>
      <c r="FV24" s="315"/>
      <c r="FW24" s="315"/>
      <c r="FX24" s="315"/>
      <c r="FY24" s="315"/>
      <c r="FZ24" s="315"/>
      <c r="GA24" s="315"/>
      <c r="GB24" s="315"/>
      <c r="GC24" s="315"/>
      <c r="GD24" s="315"/>
      <c r="GE24" s="315"/>
      <c r="GF24" s="315"/>
      <c r="GG24" s="315"/>
      <c r="GH24" s="315"/>
      <c r="GI24" s="315"/>
      <c r="GJ24" s="315"/>
      <c r="GK24" s="315"/>
      <c r="GL24" s="315"/>
      <c r="GM24" s="315"/>
      <c r="GN24" s="315"/>
      <c r="GO24" s="315"/>
      <c r="GP24" s="315"/>
      <c r="GQ24" s="315"/>
      <c r="GR24" s="315"/>
      <c r="GS24" s="315"/>
      <c r="GT24" s="315"/>
      <c r="GU24" s="315"/>
      <c r="GV24" s="315"/>
      <c r="GW24" s="315"/>
      <c r="GX24" s="315"/>
      <c r="GY24" s="315"/>
      <c r="GZ24" s="315"/>
      <c r="HA24" s="315"/>
      <c r="HB24" s="315"/>
      <c r="HC24" s="315"/>
      <c r="HD24" s="315"/>
      <c r="HE24" s="315"/>
      <c r="HF24" s="315"/>
      <c r="HG24" s="315"/>
      <c r="HH24" s="315"/>
      <c r="HI24" s="315"/>
      <c r="HJ24" s="315"/>
      <c r="HK24" s="315"/>
      <c r="HL24" s="315"/>
      <c r="HM24" s="315"/>
      <c r="HN24" s="315"/>
      <c r="HO24" s="315"/>
      <c r="HP24" s="315"/>
      <c r="HQ24" s="315"/>
      <c r="HR24" s="315"/>
      <c r="HS24" s="315"/>
      <c r="HT24" s="315"/>
      <c r="HU24" s="315"/>
      <c r="HV24" s="315"/>
      <c r="HW24" s="315"/>
      <c r="HX24" s="315"/>
      <c r="HY24" s="315"/>
      <c r="HZ24" s="315"/>
      <c r="IA24" s="315"/>
      <c r="IB24" s="315"/>
      <c r="IC24" s="315"/>
      <c r="ID24" s="315"/>
      <c r="IE24" s="315"/>
      <c r="IF24" s="315"/>
      <c r="IG24" s="315"/>
      <c r="IH24" s="315"/>
    </row>
    <row r="25" spans="1:243" s="327" customFormat="1" ht="25" hidden="1" customHeight="1" x14ac:dyDescent="0.25">
      <c r="A25" s="872" t="s">
        <v>10</v>
      </c>
      <c r="B25" s="348" t="s">
        <v>51</v>
      </c>
      <c r="C25" s="349" t="s">
        <v>176</v>
      </c>
      <c r="D25" s="350" t="s">
        <v>38</v>
      </c>
      <c r="E25" s="351">
        <v>1</v>
      </c>
      <c r="F25" s="93" t="s">
        <v>78</v>
      </c>
      <c r="G25" s="324" t="str">
        <f>B6</f>
        <v>Ethan Robinson</v>
      </c>
      <c r="H25" s="325" t="s">
        <v>8</v>
      </c>
      <c r="I25" s="326" t="str">
        <f>B8</f>
        <v>Vincent Killian</v>
      </c>
      <c r="J25" s="676" t="s">
        <v>409</v>
      </c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5"/>
      <c r="AW25" s="315"/>
      <c r="AX25" s="315"/>
      <c r="AY25" s="315"/>
      <c r="AZ25" s="315"/>
      <c r="BA25" s="315"/>
      <c r="BB25" s="315"/>
      <c r="BC25" s="315"/>
      <c r="BD25" s="315"/>
      <c r="BE25" s="315"/>
      <c r="BF25" s="315"/>
      <c r="BG25" s="315"/>
      <c r="BH25" s="315"/>
      <c r="BI25" s="315"/>
      <c r="BJ25" s="315"/>
      <c r="BK25" s="315"/>
      <c r="BL25" s="315"/>
      <c r="BM25" s="315"/>
      <c r="BN25" s="315"/>
      <c r="BO25" s="315"/>
      <c r="BP25" s="315"/>
      <c r="BQ25" s="315"/>
      <c r="BR25" s="315"/>
      <c r="BS25" s="315"/>
      <c r="BT25" s="315"/>
      <c r="BU25" s="315"/>
      <c r="BV25" s="315"/>
      <c r="BW25" s="315"/>
      <c r="BX25" s="315"/>
      <c r="BY25" s="315"/>
      <c r="BZ25" s="315"/>
      <c r="CA25" s="315"/>
      <c r="CB25" s="315"/>
      <c r="CC25" s="315"/>
      <c r="CD25" s="315"/>
      <c r="CE25" s="315"/>
      <c r="CF25" s="315"/>
      <c r="CG25" s="315"/>
      <c r="CH25" s="315"/>
      <c r="CI25" s="315"/>
      <c r="CJ25" s="315"/>
      <c r="CK25" s="315"/>
      <c r="CL25" s="315"/>
      <c r="CM25" s="315"/>
      <c r="CN25" s="315"/>
      <c r="CO25" s="315"/>
      <c r="CP25" s="315"/>
      <c r="CQ25" s="315"/>
      <c r="CR25" s="315"/>
      <c r="CS25" s="315"/>
      <c r="CT25" s="315"/>
      <c r="CU25" s="315"/>
      <c r="CV25" s="315"/>
      <c r="CW25" s="315"/>
      <c r="CX25" s="315"/>
      <c r="CY25" s="315"/>
      <c r="CZ25" s="315"/>
      <c r="DA25" s="315"/>
      <c r="DB25" s="315"/>
      <c r="DC25" s="315"/>
      <c r="DD25" s="315"/>
      <c r="DE25" s="315"/>
      <c r="DF25" s="315"/>
      <c r="DG25" s="315"/>
      <c r="DH25" s="315"/>
      <c r="DI25" s="315"/>
      <c r="DJ25" s="315"/>
      <c r="DK25" s="315"/>
      <c r="DL25" s="315"/>
      <c r="DM25" s="315"/>
      <c r="DN25" s="315"/>
      <c r="DO25" s="315"/>
      <c r="DP25" s="315"/>
      <c r="DQ25" s="315"/>
      <c r="DR25" s="315"/>
      <c r="DS25" s="315"/>
      <c r="DT25" s="315"/>
      <c r="DU25" s="315"/>
      <c r="DV25" s="315"/>
      <c r="DW25" s="315"/>
      <c r="DX25" s="315"/>
      <c r="DY25" s="315"/>
      <c r="DZ25" s="315"/>
      <c r="EA25" s="315"/>
      <c r="EB25" s="315"/>
      <c r="EC25" s="315"/>
      <c r="ED25" s="315"/>
      <c r="EE25" s="315"/>
      <c r="EF25" s="315"/>
      <c r="EG25" s="315"/>
      <c r="EH25" s="315"/>
      <c r="EI25" s="315"/>
      <c r="EJ25" s="315"/>
      <c r="EK25" s="315"/>
      <c r="EL25" s="315"/>
      <c r="EM25" s="315"/>
      <c r="EN25" s="315"/>
      <c r="EO25" s="315"/>
      <c r="EP25" s="315"/>
      <c r="EQ25" s="315"/>
      <c r="ER25" s="315"/>
      <c r="ES25" s="315"/>
      <c r="ET25" s="315"/>
      <c r="EU25" s="315"/>
      <c r="EV25" s="315"/>
      <c r="EW25" s="315"/>
      <c r="EX25" s="315"/>
      <c r="EY25" s="315"/>
      <c r="EZ25" s="315"/>
      <c r="FA25" s="315"/>
      <c r="FB25" s="315"/>
      <c r="FC25" s="315"/>
      <c r="FD25" s="315"/>
      <c r="FE25" s="315"/>
      <c r="FF25" s="315"/>
      <c r="FG25" s="315"/>
      <c r="FH25" s="315"/>
      <c r="FI25" s="315"/>
      <c r="FJ25" s="315"/>
      <c r="FK25" s="315"/>
      <c r="FL25" s="315"/>
      <c r="FM25" s="315"/>
      <c r="FN25" s="315"/>
      <c r="FO25" s="315"/>
      <c r="FP25" s="315"/>
      <c r="FQ25" s="315"/>
      <c r="FR25" s="315"/>
      <c r="FS25" s="315"/>
      <c r="FT25" s="315"/>
      <c r="FU25" s="315"/>
      <c r="FV25" s="315"/>
      <c r="FW25" s="315"/>
      <c r="FX25" s="315"/>
      <c r="FY25" s="315"/>
      <c r="FZ25" s="315"/>
      <c r="GA25" s="315"/>
      <c r="GB25" s="315"/>
      <c r="GC25" s="315"/>
      <c r="GD25" s="315"/>
      <c r="GE25" s="315"/>
      <c r="GF25" s="315"/>
      <c r="GG25" s="315"/>
      <c r="GH25" s="315"/>
      <c r="GI25" s="315"/>
      <c r="GJ25" s="315"/>
      <c r="GK25" s="315"/>
      <c r="GL25" s="315"/>
      <c r="GM25" s="315"/>
      <c r="GN25" s="315"/>
      <c r="GO25" s="315"/>
      <c r="GP25" s="315"/>
      <c r="GQ25" s="315"/>
      <c r="GR25" s="315"/>
      <c r="GS25" s="315"/>
      <c r="GT25" s="315"/>
      <c r="GU25" s="315"/>
      <c r="GV25" s="315"/>
      <c r="GW25" s="315"/>
      <c r="GX25" s="315"/>
      <c r="GY25" s="315"/>
      <c r="GZ25" s="315"/>
      <c r="HA25" s="315"/>
      <c r="HB25" s="315"/>
      <c r="HC25" s="315"/>
      <c r="HD25" s="315"/>
      <c r="HE25" s="315"/>
      <c r="HF25" s="315"/>
      <c r="HG25" s="315"/>
      <c r="HH25" s="315"/>
      <c r="HI25" s="315"/>
      <c r="HJ25" s="315"/>
      <c r="HK25" s="315"/>
      <c r="HL25" s="315"/>
      <c r="HM25" s="315"/>
      <c r="HN25" s="315"/>
      <c r="HO25" s="315"/>
      <c r="HP25" s="315"/>
      <c r="HQ25" s="315"/>
      <c r="HR25" s="315"/>
      <c r="HS25" s="315"/>
      <c r="HT25" s="315"/>
      <c r="HU25" s="315"/>
      <c r="HV25" s="315"/>
      <c r="HW25" s="315"/>
      <c r="HX25" s="315"/>
      <c r="HY25" s="315"/>
      <c r="HZ25" s="315"/>
      <c r="IA25" s="315"/>
      <c r="IB25" s="315"/>
      <c r="IC25" s="315"/>
      <c r="ID25" s="315"/>
      <c r="IE25" s="315"/>
      <c r="IF25" s="315"/>
      <c r="IG25" s="315"/>
      <c r="IH25" s="315"/>
    </row>
    <row r="26" spans="1:243" s="327" customFormat="1" ht="25" hidden="1" customHeight="1" x14ac:dyDescent="0.25">
      <c r="A26" s="873"/>
      <c r="B26" s="328" t="s">
        <v>51</v>
      </c>
      <c r="C26" s="329" t="s">
        <v>164</v>
      </c>
      <c r="D26" s="330" t="s">
        <v>38</v>
      </c>
      <c r="E26" s="300">
        <v>1</v>
      </c>
      <c r="F26" s="94" t="s">
        <v>81</v>
      </c>
      <c r="G26" s="332" t="str">
        <f>B5</f>
        <v>Luhann Groenewald</v>
      </c>
      <c r="H26" s="333" t="s">
        <v>8</v>
      </c>
      <c r="I26" s="334" t="str">
        <f>B7</f>
        <v>Patrick Weir</v>
      </c>
      <c r="J26" s="541" t="s">
        <v>409</v>
      </c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15"/>
      <c r="AU26" s="315"/>
      <c r="AV26" s="315"/>
      <c r="AW26" s="315"/>
      <c r="AX26" s="315"/>
      <c r="AY26" s="315"/>
      <c r="AZ26" s="315"/>
      <c r="BA26" s="315"/>
      <c r="BB26" s="315"/>
      <c r="BC26" s="315"/>
      <c r="BD26" s="315"/>
      <c r="BE26" s="315"/>
      <c r="BF26" s="315"/>
      <c r="BG26" s="315"/>
      <c r="BH26" s="315"/>
      <c r="BI26" s="315"/>
      <c r="BJ26" s="315"/>
      <c r="BK26" s="315"/>
      <c r="BL26" s="315"/>
      <c r="BM26" s="315"/>
      <c r="BN26" s="315"/>
      <c r="BO26" s="315"/>
      <c r="BP26" s="315"/>
      <c r="BQ26" s="315"/>
      <c r="BR26" s="315"/>
      <c r="BS26" s="315"/>
      <c r="BT26" s="315"/>
      <c r="BU26" s="315"/>
      <c r="BV26" s="315"/>
      <c r="BW26" s="315"/>
      <c r="BX26" s="315"/>
      <c r="BY26" s="315"/>
      <c r="BZ26" s="315"/>
      <c r="CA26" s="315"/>
      <c r="CB26" s="315"/>
      <c r="CC26" s="315"/>
      <c r="CD26" s="315"/>
      <c r="CE26" s="315"/>
      <c r="CF26" s="315"/>
      <c r="CG26" s="315"/>
      <c r="CH26" s="315"/>
      <c r="CI26" s="315"/>
      <c r="CJ26" s="315"/>
      <c r="CK26" s="315"/>
      <c r="CL26" s="315"/>
      <c r="CM26" s="315"/>
      <c r="CN26" s="315"/>
      <c r="CO26" s="315"/>
      <c r="CP26" s="315"/>
      <c r="CQ26" s="315"/>
      <c r="CR26" s="315"/>
      <c r="CS26" s="315"/>
      <c r="CT26" s="315"/>
      <c r="CU26" s="315"/>
      <c r="CV26" s="315"/>
      <c r="CW26" s="315"/>
      <c r="CX26" s="315"/>
      <c r="CY26" s="315"/>
      <c r="CZ26" s="315"/>
      <c r="DA26" s="315"/>
      <c r="DB26" s="315"/>
      <c r="DC26" s="315"/>
      <c r="DD26" s="315"/>
      <c r="DE26" s="315"/>
      <c r="DF26" s="315"/>
      <c r="DG26" s="315"/>
      <c r="DH26" s="315"/>
      <c r="DI26" s="315"/>
      <c r="DJ26" s="315"/>
      <c r="DK26" s="315"/>
      <c r="DL26" s="315"/>
      <c r="DM26" s="315"/>
      <c r="DN26" s="315"/>
      <c r="DO26" s="315"/>
      <c r="DP26" s="315"/>
      <c r="DQ26" s="315"/>
      <c r="DR26" s="315"/>
      <c r="DS26" s="315"/>
      <c r="DT26" s="315"/>
      <c r="DU26" s="315"/>
      <c r="DV26" s="315"/>
      <c r="DW26" s="315"/>
      <c r="DX26" s="315"/>
      <c r="DY26" s="315"/>
      <c r="DZ26" s="315"/>
      <c r="EA26" s="315"/>
      <c r="EB26" s="315"/>
      <c r="EC26" s="315"/>
      <c r="ED26" s="315"/>
      <c r="EE26" s="315"/>
      <c r="EF26" s="315"/>
      <c r="EG26" s="315"/>
      <c r="EH26" s="315"/>
      <c r="EI26" s="315"/>
      <c r="EJ26" s="315"/>
      <c r="EK26" s="315"/>
      <c r="EL26" s="315"/>
      <c r="EM26" s="315"/>
      <c r="EN26" s="315"/>
      <c r="EO26" s="315"/>
      <c r="EP26" s="315"/>
      <c r="EQ26" s="315"/>
      <c r="ER26" s="315"/>
      <c r="ES26" s="315"/>
      <c r="ET26" s="315"/>
      <c r="EU26" s="315"/>
      <c r="EV26" s="315"/>
      <c r="EW26" s="315"/>
      <c r="EX26" s="315"/>
      <c r="EY26" s="315"/>
      <c r="EZ26" s="315"/>
      <c r="FA26" s="315"/>
      <c r="FB26" s="315"/>
      <c r="FC26" s="315"/>
      <c r="FD26" s="315"/>
      <c r="FE26" s="315"/>
      <c r="FF26" s="315"/>
      <c r="FG26" s="315"/>
      <c r="FH26" s="315"/>
      <c r="FI26" s="315"/>
      <c r="FJ26" s="315"/>
      <c r="FK26" s="315"/>
      <c r="FL26" s="315"/>
      <c r="FM26" s="315"/>
      <c r="FN26" s="315"/>
      <c r="FO26" s="315"/>
      <c r="FP26" s="315"/>
      <c r="FQ26" s="315"/>
      <c r="FR26" s="315"/>
      <c r="FS26" s="315"/>
      <c r="FT26" s="315"/>
      <c r="FU26" s="315"/>
      <c r="FV26" s="315"/>
      <c r="FW26" s="315"/>
      <c r="FX26" s="315"/>
      <c r="FY26" s="315"/>
      <c r="FZ26" s="315"/>
      <c r="GA26" s="315"/>
      <c r="GB26" s="315"/>
      <c r="GC26" s="315"/>
      <c r="GD26" s="315"/>
      <c r="GE26" s="315"/>
      <c r="GF26" s="315"/>
      <c r="GG26" s="315"/>
      <c r="GH26" s="315"/>
      <c r="GI26" s="315"/>
      <c r="GJ26" s="315"/>
      <c r="GK26" s="315"/>
      <c r="GL26" s="315"/>
      <c r="GM26" s="315"/>
      <c r="GN26" s="315"/>
      <c r="GO26" s="315"/>
      <c r="GP26" s="315"/>
      <c r="GQ26" s="315"/>
      <c r="GR26" s="315"/>
      <c r="GS26" s="315"/>
      <c r="GT26" s="315"/>
      <c r="GU26" s="315"/>
      <c r="GV26" s="315"/>
      <c r="GW26" s="315"/>
      <c r="GX26" s="315"/>
      <c r="GY26" s="315"/>
      <c r="GZ26" s="315"/>
      <c r="HA26" s="315"/>
      <c r="HB26" s="315"/>
      <c r="HC26" s="315"/>
      <c r="HD26" s="315"/>
      <c r="HE26" s="315"/>
      <c r="HF26" s="315"/>
      <c r="HG26" s="315"/>
      <c r="HH26" s="315"/>
      <c r="HI26" s="315"/>
      <c r="HJ26" s="315"/>
      <c r="HK26" s="315"/>
      <c r="HL26" s="315"/>
      <c r="HM26" s="315"/>
      <c r="HN26" s="315"/>
      <c r="HO26" s="315"/>
      <c r="HP26" s="315"/>
      <c r="HQ26" s="315"/>
      <c r="HR26" s="315"/>
      <c r="HS26" s="315"/>
      <c r="HT26" s="315"/>
      <c r="HU26" s="315"/>
      <c r="HV26" s="315"/>
      <c r="HW26" s="315"/>
      <c r="HX26" s="315"/>
      <c r="HY26" s="315"/>
      <c r="HZ26" s="315"/>
      <c r="IA26" s="315"/>
      <c r="IB26" s="315"/>
      <c r="IC26" s="315"/>
      <c r="ID26" s="315"/>
      <c r="IE26" s="315"/>
      <c r="IF26" s="315"/>
      <c r="IG26" s="315"/>
      <c r="IH26" s="315"/>
    </row>
    <row r="27" spans="1:243" s="327" customFormat="1" ht="25" hidden="1" customHeight="1" thickBot="1" x14ac:dyDescent="0.3">
      <c r="A27" s="874"/>
      <c r="B27" s="352" t="s">
        <v>51</v>
      </c>
      <c r="C27" s="353" t="s">
        <v>164</v>
      </c>
      <c r="D27" s="354" t="s">
        <v>38</v>
      </c>
      <c r="E27" s="355">
        <v>3</v>
      </c>
      <c r="F27" s="95" t="s">
        <v>79</v>
      </c>
      <c r="G27" s="335" t="str">
        <f>B9</f>
        <v>Kristian Theron</v>
      </c>
      <c r="H27" s="336" t="s">
        <v>8</v>
      </c>
      <c r="I27" s="337" t="str">
        <f>B10</f>
        <v>Aren Repko</v>
      </c>
      <c r="J27" s="536" t="s">
        <v>411</v>
      </c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5"/>
      <c r="AU27" s="315"/>
      <c r="AV27" s="315"/>
      <c r="AW27" s="315"/>
      <c r="AX27" s="315"/>
      <c r="AY27" s="315"/>
      <c r="AZ27" s="315"/>
      <c r="BA27" s="315"/>
      <c r="BB27" s="315"/>
      <c r="BC27" s="315"/>
      <c r="BD27" s="315"/>
      <c r="BE27" s="315"/>
      <c r="BF27" s="315"/>
      <c r="BG27" s="315"/>
      <c r="BH27" s="315"/>
      <c r="BI27" s="315"/>
      <c r="BJ27" s="315"/>
      <c r="BK27" s="315"/>
      <c r="BL27" s="315"/>
      <c r="BM27" s="315"/>
      <c r="BN27" s="315"/>
      <c r="BO27" s="315"/>
      <c r="BP27" s="315"/>
      <c r="BQ27" s="315"/>
      <c r="BR27" s="315"/>
      <c r="BS27" s="315"/>
      <c r="BT27" s="315"/>
      <c r="BU27" s="315"/>
      <c r="BV27" s="315"/>
      <c r="BW27" s="315"/>
      <c r="BX27" s="315"/>
      <c r="BY27" s="315"/>
      <c r="BZ27" s="315"/>
      <c r="CA27" s="315"/>
      <c r="CB27" s="315"/>
      <c r="CC27" s="315"/>
      <c r="CD27" s="315"/>
      <c r="CE27" s="315"/>
      <c r="CF27" s="315"/>
      <c r="CG27" s="315"/>
      <c r="CH27" s="315"/>
      <c r="CI27" s="315"/>
      <c r="CJ27" s="315"/>
      <c r="CK27" s="315"/>
      <c r="CL27" s="315"/>
      <c r="CM27" s="315"/>
      <c r="CN27" s="315"/>
      <c r="CO27" s="315"/>
      <c r="CP27" s="315"/>
      <c r="CQ27" s="315"/>
      <c r="CR27" s="315"/>
      <c r="CS27" s="315"/>
      <c r="CT27" s="315"/>
      <c r="CU27" s="315"/>
      <c r="CV27" s="315"/>
      <c r="CW27" s="315"/>
      <c r="CX27" s="315"/>
      <c r="CY27" s="315"/>
      <c r="CZ27" s="315"/>
      <c r="DA27" s="315"/>
      <c r="DB27" s="315"/>
      <c r="DC27" s="315"/>
      <c r="DD27" s="315"/>
      <c r="DE27" s="315"/>
      <c r="DF27" s="315"/>
      <c r="DG27" s="315"/>
      <c r="DH27" s="315"/>
      <c r="DI27" s="315"/>
      <c r="DJ27" s="315"/>
      <c r="DK27" s="315"/>
      <c r="DL27" s="315"/>
      <c r="DM27" s="315"/>
      <c r="DN27" s="315"/>
      <c r="DO27" s="315"/>
      <c r="DP27" s="315"/>
      <c r="DQ27" s="315"/>
      <c r="DR27" s="315"/>
      <c r="DS27" s="315"/>
      <c r="DT27" s="315"/>
      <c r="DU27" s="315"/>
      <c r="DV27" s="315"/>
      <c r="DW27" s="315"/>
      <c r="DX27" s="315"/>
      <c r="DY27" s="315"/>
      <c r="DZ27" s="315"/>
      <c r="EA27" s="315"/>
      <c r="EB27" s="315"/>
      <c r="EC27" s="315"/>
      <c r="ED27" s="315"/>
      <c r="EE27" s="315"/>
      <c r="EF27" s="315"/>
      <c r="EG27" s="315"/>
      <c r="EH27" s="315"/>
      <c r="EI27" s="315"/>
      <c r="EJ27" s="315"/>
      <c r="EK27" s="315"/>
      <c r="EL27" s="315"/>
      <c r="EM27" s="315"/>
      <c r="EN27" s="315"/>
      <c r="EO27" s="315"/>
      <c r="EP27" s="315"/>
      <c r="EQ27" s="315"/>
      <c r="ER27" s="315"/>
      <c r="ES27" s="315"/>
      <c r="ET27" s="315"/>
      <c r="EU27" s="315"/>
      <c r="EV27" s="315"/>
      <c r="EW27" s="315"/>
      <c r="EX27" s="315"/>
      <c r="EY27" s="315"/>
      <c r="EZ27" s="315"/>
      <c r="FA27" s="315"/>
      <c r="FB27" s="315"/>
      <c r="FC27" s="315"/>
      <c r="FD27" s="315"/>
      <c r="FE27" s="315"/>
      <c r="FF27" s="315"/>
      <c r="FG27" s="315"/>
      <c r="FH27" s="315"/>
      <c r="FI27" s="315"/>
      <c r="FJ27" s="315"/>
      <c r="FK27" s="315"/>
      <c r="FL27" s="315"/>
      <c r="FM27" s="315"/>
      <c r="FN27" s="315"/>
      <c r="FO27" s="315"/>
      <c r="FP27" s="315"/>
      <c r="FQ27" s="315"/>
      <c r="FR27" s="315"/>
      <c r="FS27" s="315"/>
      <c r="FT27" s="315"/>
      <c r="FU27" s="315"/>
      <c r="FV27" s="315"/>
      <c r="FW27" s="315"/>
      <c r="FX27" s="315"/>
      <c r="FY27" s="315"/>
      <c r="FZ27" s="315"/>
      <c r="GA27" s="315"/>
      <c r="GB27" s="315"/>
      <c r="GC27" s="315"/>
      <c r="GD27" s="315"/>
      <c r="GE27" s="315"/>
      <c r="GF27" s="315"/>
      <c r="GG27" s="315"/>
      <c r="GH27" s="315"/>
      <c r="GI27" s="315"/>
      <c r="GJ27" s="315"/>
      <c r="GK27" s="315"/>
      <c r="GL27" s="315"/>
      <c r="GM27" s="315"/>
      <c r="GN27" s="315"/>
      <c r="GO27" s="315"/>
      <c r="GP27" s="315"/>
      <c r="GQ27" s="315"/>
      <c r="GR27" s="315"/>
      <c r="GS27" s="315"/>
      <c r="GT27" s="315"/>
      <c r="GU27" s="315"/>
      <c r="GV27" s="315"/>
      <c r="GW27" s="315"/>
      <c r="GX27" s="315"/>
      <c r="GY27" s="315"/>
      <c r="GZ27" s="315"/>
      <c r="HA27" s="315"/>
      <c r="HB27" s="315"/>
      <c r="HC27" s="315"/>
      <c r="HD27" s="315"/>
      <c r="HE27" s="315"/>
      <c r="HF27" s="315"/>
      <c r="HG27" s="315"/>
      <c r="HH27" s="315"/>
      <c r="HI27" s="315"/>
      <c r="HJ27" s="315"/>
      <c r="HK27" s="315"/>
      <c r="HL27" s="315"/>
      <c r="HM27" s="315"/>
      <c r="HN27" s="315"/>
      <c r="HO27" s="315"/>
      <c r="HP27" s="315"/>
      <c r="HQ27" s="315"/>
      <c r="HR27" s="315"/>
      <c r="HS27" s="315"/>
      <c r="HT27" s="315"/>
      <c r="HU27" s="315"/>
      <c r="HV27" s="315"/>
      <c r="HW27" s="315"/>
      <c r="HX27" s="315"/>
      <c r="HY27" s="315"/>
      <c r="HZ27" s="315"/>
      <c r="IA27" s="315"/>
      <c r="IB27" s="315"/>
      <c r="IC27" s="315"/>
      <c r="ID27" s="315"/>
      <c r="IE27" s="315"/>
      <c r="IF27" s="315"/>
      <c r="IG27" s="315"/>
      <c r="IH27" s="315"/>
    </row>
    <row r="28" spans="1:243" s="327" customFormat="1" ht="25" hidden="1" customHeight="1" x14ac:dyDescent="0.25">
      <c r="A28" s="875" t="s">
        <v>17</v>
      </c>
      <c r="B28" s="356" t="s">
        <v>51</v>
      </c>
      <c r="C28" s="357" t="s">
        <v>41</v>
      </c>
      <c r="D28" s="358" t="s">
        <v>38</v>
      </c>
      <c r="E28" s="359">
        <v>1</v>
      </c>
      <c r="F28" s="360" t="s">
        <v>83</v>
      </c>
      <c r="G28" s="361" t="str">
        <f>B6</f>
        <v>Ethan Robinson</v>
      </c>
      <c r="H28" s="362" t="s">
        <v>8</v>
      </c>
      <c r="I28" s="363" t="str">
        <f>B10</f>
        <v>Aren Repko</v>
      </c>
      <c r="J28" s="779" t="s">
        <v>409</v>
      </c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15"/>
      <c r="AU28" s="315"/>
      <c r="AV28" s="315"/>
      <c r="AW28" s="315"/>
      <c r="AX28" s="315"/>
      <c r="AY28" s="315"/>
      <c r="AZ28" s="315"/>
      <c r="BA28" s="315"/>
      <c r="BB28" s="315"/>
      <c r="BC28" s="315"/>
      <c r="BD28" s="315"/>
      <c r="BE28" s="315"/>
      <c r="BF28" s="315"/>
      <c r="BG28" s="315"/>
      <c r="BH28" s="315"/>
      <c r="BI28" s="315"/>
      <c r="BJ28" s="315"/>
      <c r="BK28" s="315"/>
      <c r="BL28" s="315"/>
      <c r="BM28" s="315"/>
      <c r="BN28" s="315"/>
      <c r="BO28" s="315"/>
      <c r="BP28" s="315"/>
      <c r="BQ28" s="315"/>
      <c r="BR28" s="315"/>
      <c r="BS28" s="315"/>
      <c r="BT28" s="315"/>
      <c r="BU28" s="315"/>
      <c r="BV28" s="315"/>
      <c r="BW28" s="315"/>
      <c r="BX28" s="315"/>
      <c r="BY28" s="315"/>
      <c r="BZ28" s="315"/>
      <c r="CA28" s="315"/>
      <c r="CB28" s="315"/>
      <c r="CC28" s="315"/>
      <c r="CD28" s="315"/>
      <c r="CE28" s="315"/>
      <c r="CF28" s="315"/>
      <c r="CG28" s="315"/>
      <c r="CH28" s="315"/>
      <c r="CI28" s="315"/>
      <c r="CJ28" s="315"/>
      <c r="CK28" s="315"/>
      <c r="CL28" s="315"/>
      <c r="CM28" s="315"/>
      <c r="CN28" s="315"/>
      <c r="CO28" s="315"/>
      <c r="CP28" s="315"/>
      <c r="CQ28" s="315"/>
      <c r="CR28" s="315"/>
      <c r="CS28" s="315"/>
      <c r="CT28" s="315"/>
      <c r="CU28" s="315"/>
      <c r="CV28" s="315"/>
      <c r="CW28" s="315"/>
      <c r="CX28" s="315"/>
      <c r="CY28" s="315"/>
      <c r="CZ28" s="315"/>
      <c r="DA28" s="315"/>
      <c r="DB28" s="315"/>
      <c r="DC28" s="315"/>
      <c r="DD28" s="315"/>
      <c r="DE28" s="315"/>
      <c r="DF28" s="315"/>
      <c r="DG28" s="315"/>
      <c r="DH28" s="315"/>
      <c r="DI28" s="315"/>
      <c r="DJ28" s="315"/>
      <c r="DK28" s="315"/>
      <c r="DL28" s="315"/>
      <c r="DM28" s="315"/>
      <c r="DN28" s="315"/>
      <c r="DO28" s="315"/>
      <c r="DP28" s="315"/>
      <c r="DQ28" s="315"/>
      <c r="DR28" s="315"/>
      <c r="DS28" s="315"/>
      <c r="DT28" s="315"/>
      <c r="DU28" s="315"/>
      <c r="DV28" s="315"/>
      <c r="DW28" s="315"/>
      <c r="DX28" s="315"/>
      <c r="DY28" s="315"/>
      <c r="DZ28" s="315"/>
      <c r="EA28" s="315"/>
      <c r="EB28" s="315"/>
      <c r="EC28" s="315"/>
      <c r="ED28" s="315"/>
      <c r="EE28" s="315"/>
      <c r="EF28" s="315"/>
      <c r="EG28" s="315"/>
      <c r="EH28" s="315"/>
      <c r="EI28" s="315"/>
      <c r="EJ28" s="315"/>
      <c r="EK28" s="315"/>
      <c r="EL28" s="315"/>
      <c r="EM28" s="315"/>
      <c r="EN28" s="315"/>
      <c r="EO28" s="315"/>
      <c r="EP28" s="315"/>
      <c r="EQ28" s="315"/>
      <c r="ER28" s="315"/>
      <c r="ES28" s="315"/>
      <c r="ET28" s="315"/>
      <c r="EU28" s="315"/>
      <c r="EV28" s="315"/>
      <c r="EW28" s="315"/>
      <c r="EX28" s="315"/>
      <c r="EY28" s="315"/>
      <c r="EZ28" s="315"/>
      <c r="FA28" s="315"/>
      <c r="FB28" s="315"/>
      <c r="FC28" s="315"/>
      <c r="FD28" s="315"/>
      <c r="FE28" s="315"/>
      <c r="FF28" s="315"/>
      <c r="FG28" s="315"/>
      <c r="FH28" s="315"/>
      <c r="FI28" s="315"/>
      <c r="FJ28" s="315"/>
      <c r="FK28" s="315"/>
      <c r="FL28" s="315"/>
      <c r="FM28" s="315"/>
      <c r="FN28" s="315"/>
      <c r="FO28" s="315"/>
      <c r="FP28" s="315"/>
      <c r="FQ28" s="315"/>
      <c r="FR28" s="315"/>
      <c r="FS28" s="315"/>
      <c r="FT28" s="315"/>
      <c r="FU28" s="315"/>
      <c r="FV28" s="315"/>
      <c r="FW28" s="315"/>
      <c r="FX28" s="315"/>
      <c r="FY28" s="315"/>
      <c r="FZ28" s="315"/>
      <c r="GA28" s="315"/>
      <c r="GB28" s="315"/>
      <c r="GC28" s="315"/>
      <c r="GD28" s="315"/>
      <c r="GE28" s="315"/>
      <c r="GF28" s="315"/>
      <c r="GG28" s="315"/>
      <c r="GH28" s="315"/>
      <c r="GI28" s="315"/>
      <c r="GJ28" s="315"/>
      <c r="GK28" s="315"/>
      <c r="GL28" s="315"/>
      <c r="GM28" s="315"/>
      <c r="GN28" s="315"/>
      <c r="GO28" s="315"/>
      <c r="GP28" s="315"/>
      <c r="GQ28" s="315"/>
      <c r="GR28" s="315"/>
      <c r="GS28" s="315"/>
      <c r="GT28" s="315"/>
      <c r="GU28" s="315"/>
      <c r="GV28" s="315"/>
      <c r="GW28" s="315"/>
      <c r="GX28" s="315"/>
      <c r="GY28" s="315"/>
      <c r="GZ28" s="315"/>
      <c r="HA28" s="315"/>
      <c r="HB28" s="315"/>
      <c r="HC28" s="315"/>
      <c r="HD28" s="315"/>
      <c r="HE28" s="315"/>
      <c r="HF28" s="315"/>
      <c r="HG28" s="315"/>
      <c r="HH28" s="315"/>
      <c r="HI28" s="315"/>
      <c r="HJ28" s="315"/>
      <c r="HK28" s="315"/>
      <c r="HL28" s="315"/>
      <c r="HM28" s="315"/>
      <c r="HN28" s="315"/>
      <c r="HO28" s="315"/>
      <c r="HP28" s="315"/>
      <c r="HQ28" s="315"/>
      <c r="HR28" s="315"/>
      <c r="HS28" s="315"/>
      <c r="HT28" s="315"/>
      <c r="HU28" s="315"/>
      <c r="HV28" s="315"/>
      <c r="HW28" s="315"/>
      <c r="HX28" s="315"/>
      <c r="HY28" s="315"/>
      <c r="HZ28" s="315"/>
      <c r="IA28" s="315"/>
      <c r="IB28" s="315"/>
      <c r="IC28" s="315"/>
      <c r="ID28" s="315"/>
      <c r="IE28" s="315"/>
      <c r="IF28" s="315"/>
      <c r="IG28" s="315"/>
      <c r="IH28" s="315"/>
    </row>
    <row r="29" spans="1:243" s="327" customFormat="1" ht="25" hidden="1" customHeight="1" x14ac:dyDescent="0.25">
      <c r="A29" s="876"/>
      <c r="B29" s="328" t="s">
        <v>51</v>
      </c>
      <c r="C29" s="329" t="s">
        <v>42</v>
      </c>
      <c r="D29" s="330" t="s">
        <v>38</v>
      </c>
      <c r="E29" s="331">
        <v>3</v>
      </c>
      <c r="F29" s="364" t="s">
        <v>141</v>
      </c>
      <c r="G29" s="365" t="str">
        <f>B5</f>
        <v>Luhann Groenewald</v>
      </c>
      <c r="H29" s="366" t="s">
        <v>8</v>
      </c>
      <c r="I29" s="367" t="str">
        <f>B8</f>
        <v>Vincent Killian</v>
      </c>
      <c r="J29" s="780" t="s">
        <v>409</v>
      </c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5"/>
      <c r="AU29" s="315"/>
      <c r="AV29" s="315"/>
      <c r="AW29" s="315"/>
      <c r="AX29" s="315"/>
      <c r="AY29" s="315"/>
      <c r="AZ29" s="315"/>
      <c r="BA29" s="315"/>
      <c r="BB29" s="315"/>
      <c r="BC29" s="315"/>
      <c r="BD29" s="315"/>
      <c r="BE29" s="315"/>
      <c r="BF29" s="315"/>
      <c r="BG29" s="315"/>
      <c r="BH29" s="315"/>
      <c r="BI29" s="315"/>
      <c r="BJ29" s="315"/>
      <c r="BK29" s="315"/>
      <c r="BL29" s="315"/>
      <c r="BM29" s="315"/>
      <c r="BN29" s="315"/>
      <c r="BO29" s="315"/>
      <c r="BP29" s="315"/>
      <c r="BQ29" s="315"/>
      <c r="BR29" s="315"/>
      <c r="BS29" s="315"/>
      <c r="BT29" s="315"/>
      <c r="BU29" s="315"/>
      <c r="BV29" s="315"/>
      <c r="BW29" s="315"/>
      <c r="BX29" s="315"/>
      <c r="BY29" s="315"/>
      <c r="BZ29" s="315"/>
      <c r="CA29" s="315"/>
      <c r="CB29" s="315"/>
      <c r="CC29" s="315"/>
      <c r="CD29" s="315"/>
      <c r="CE29" s="315"/>
      <c r="CF29" s="315"/>
      <c r="CG29" s="315"/>
      <c r="CH29" s="315"/>
      <c r="CI29" s="315"/>
      <c r="CJ29" s="315"/>
      <c r="CK29" s="315"/>
      <c r="CL29" s="315"/>
      <c r="CM29" s="315"/>
      <c r="CN29" s="315"/>
      <c r="CO29" s="315"/>
      <c r="CP29" s="315"/>
      <c r="CQ29" s="315"/>
      <c r="CR29" s="315"/>
      <c r="CS29" s="315"/>
      <c r="CT29" s="315"/>
      <c r="CU29" s="315"/>
      <c r="CV29" s="315"/>
      <c r="CW29" s="315"/>
      <c r="CX29" s="315"/>
      <c r="CY29" s="315"/>
      <c r="CZ29" s="315"/>
      <c r="DA29" s="315"/>
      <c r="DB29" s="315"/>
      <c r="DC29" s="315"/>
      <c r="DD29" s="315"/>
      <c r="DE29" s="315"/>
      <c r="DF29" s="315"/>
      <c r="DG29" s="315"/>
      <c r="DH29" s="315"/>
      <c r="DI29" s="315"/>
      <c r="DJ29" s="315"/>
      <c r="DK29" s="315"/>
      <c r="DL29" s="315"/>
      <c r="DM29" s="315"/>
      <c r="DN29" s="315"/>
      <c r="DO29" s="315"/>
      <c r="DP29" s="315"/>
      <c r="DQ29" s="315"/>
      <c r="DR29" s="315"/>
      <c r="DS29" s="315"/>
      <c r="DT29" s="315"/>
      <c r="DU29" s="315"/>
      <c r="DV29" s="315"/>
      <c r="DW29" s="315"/>
      <c r="DX29" s="315"/>
      <c r="DY29" s="315"/>
      <c r="DZ29" s="315"/>
      <c r="EA29" s="315"/>
      <c r="EB29" s="315"/>
      <c r="EC29" s="315"/>
      <c r="ED29" s="315"/>
      <c r="EE29" s="315"/>
      <c r="EF29" s="315"/>
      <c r="EG29" s="315"/>
      <c r="EH29" s="315"/>
      <c r="EI29" s="315"/>
      <c r="EJ29" s="315"/>
      <c r="EK29" s="315"/>
      <c r="EL29" s="315"/>
      <c r="EM29" s="315"/>
      <c r="EN29" s="315"/>
      <c r="EO29" s="315"/>
      <c r="EP29" s="315"/>
      <c r="EQ29" s="315"/>
      <c r="ER29" s="315"/>
      <c r="ES29" s="315"/>
      <c r="ET29" s="315"/>
      <c r="EU29" s="315"/>
      <c r="EV29" s="315"/>
      <c r="EW29" s="315"/>
      <c r="EX29" s="315"/>
      <c r="EY29" s="315"/>
      <c r="EZ29" s="315"/>
      <c r="FA29" s="315"/>
      <c r="FB29" s="315"/>
      <c r="FC29" s="315"/>
      <c r="FD29" s="315"/>
      <c r="FE29" s="315"/>
      <c r="FF29" s="315"/>
      <c r="FG29" s="315"/>
      <c r="FH29" s="315"/>
      <c r="FI29" s="315"/>
      <c r="FJ29" s="315"/>
      <c r="FK29" s="315"/>
      <c r="FL29" s="315"/>
      <c r="FM29" s="315"/>
      <c r="FN29" s="315"/>
      <c r="FO29" s="315"/>
      <c r="FP29" s="315"/>
      <c r="FQ29" s="315"/>
      <c r="FR29" s="315"/>
      <c r="FS29" s="315"/>
      <c r="FT29" s="315"/>
      <c r="FU29" s="315"/>
      <c r="FV29" s="315"/>
      <c r="FW29" s="315"/>
      <c r="FX29" s="315"/>
      <c r="FY29" s="315"/>
      <c r="FZ29" s="315"/>
      <c r="GA29" s="315"/>
      <c r="GB29" s="315"/>
      <c r="GC29" s="315"/>
      <c r="GD29" s="315"/>
      <c r="GE29" s="315"/>
      <c r="GF29" s="315"/>
      <c r="GG29" s="315"/>
      <c r="GH29" s="315"/>
      <c r="GI29" s="315"/>
      <c r="GJ29" s="315"/>
      <c r="GK29" s="315"/>
      <c r="GL29" s="315"/>
      <c r="GM29" s="315"/>
      <c r="GN29" s="315"/>
      <c r="GO29" s="315"/>
      <c r="GP29" s="315"/>
      <c r="GQ29" s="315"/>
      <c r="GR29" s="315"/>
      <c r="GS29" s="315"/>
      <c r="GT29" s="315"/>
      <c r="GU29" s="315"/>
      <c r="GV29" s="315"/>
      <c r="GW29" s="315"/>
      <c r="GX29" s="315"/>
      <c r="GY29" s="315"/>
      <c r="GZ29" s="315"/>
      <c r="HA29" s="315"/>
      <c r="HB29" s="315"/>
      <c r="HC29" s="315"/>
      <c r="HD29" s="315"/>
      <c r="HE29" s="315"/>
      <c r="HF29" s="315"/>
      <c r="HG29" s="315"/>
      <c r="HH29" s="315"/>
      <c r="HI29" s="315"/>
      <c r="HJ29" s="315"/>
      <c r="HK29" s="315"/>
      <c r="HL29" s="315"/>
      <c r="HM29" s="315"/>
      <c r="HN29" s="315"/>
      <c r="HO29" s="315"/>
      <c r="HP29" s="315"/>
      <c r="HQ29" s="315"/>
      <c r="HR29" s="315"/>
      <c r="HS29" s="315"/>
      <c r="HT29" s="315"/>
      <c r="HU29" s="315"/>
      <c r="HV29" s="315"/>
      <c r="HW29" s="315"/>
      <c r="HX29" s="315"/>
      <c r="HY29" s="315"/>
      <c r="HZ29" s="315"/>
      <c r="IA29" s="315"/>
      <c r="IB29" s="315"/>
      <c r="IC29" s="315"/>
      <c r="ID29" s="315"/>
      <c r="IE29" s="315"/>
      <c r="IF29" s="315"/>
      <c r="IG29" s="315"/>
      <c r="IH29" s="315"/>
    </row>
    <row r="30" spans="1:243" s="327" customFormat="1" ht="25" hidden="1" customHeight="1" thickBot="1" x14ac:dyDescent="0.3">
      <c r="A30" s="877"/>
      <c r="B30" s="341" t="s">
        <v>51</v>
      </c>
      <c r="C30" s="342" t="s">
        <v>42</v>
      </c>
      <c r="D30" s="343" t="s">
        <v>38</v>
      </c>
      <c r="E30" s="344">
        <v>2</v>
      </c>
      <c r="F30" s="372" t="s">
        <v>84</v>
      </c>
      <c r="G30" s="373" t="str">
        <f>B7</f>
        <v>Patrick Weir</v>
      </c>
      <c r="H30" s="374" t="s">
        <v>8</v>
      </c>
      <c r="I30" s="375" t="str">
        <f>B9</f>
        <v>Kristian Theron</v>
      </c>
      <c r="J30" s="496" t="s">
        <v>409</v>
      </c>
      <c r="P30" s="315"/>
      <c r="Q30" s="315"/>
      <c r="R30" s="315"/>
      <c r="S30" s="315"/>
      <c r="T30" s="315"/>
      <c r="U30" s="315"/>
      <c r="V30" s="315"/>
      <c r="W30" s="315"/>
      <c r="X30" s="315"/>
      <c r="Y30" s="315"/>
      <c r="Z30" s="315"/>
      <c r="AA30" s="315"/>
      <c r="AB30" s="315"/>
      <c r="AC30" s="315"/>
      <c r="AD30" s="315"/>
      <c r="AE30" s="315"/>
      <c r="AF30" s="315"/>
      <c r="AG30" s="315"/>
      <c r="AH30" s="315"/>
      <c r="AI30" s="315"/>
      <c r="AJ30" s="315"/>
      <c r="AK30" s="315"/>
      <c r="AL30" s="315"/>
      <c r="AM30" s="315"/>
      <c r="AN30" s="315"/>
      <c r="AO30" s="315"/>
      <c r="AP30" s="315"/>
      <c r="AQ30" s="315"/>
      <c r="AR30" s="315"/>
      <c r="AS30" s="315"/>
      <c r="AT30" s="315"/>
      <c r="AU30" s="315"/>
      <c r="AV30" s="315"/>
      <c r="AW30" s="315"/>
      <c r="AX30" s="315"/>
      <c r="AY30" s="315"/>
      <c r="AZ30" s="315"/>
      <c r="BA30" s="315"/>
      <c r="BB30" s="315"/>
      <c r="BC30" s="315"/>
      <c r="BD30" s="315"/>
      <c r="BE30" s="315"/>
      <c r="BF30" s="315"/>
      <c r="BG30" s="315"/>
      <c r="BH30" s="315"/>
      <c r="BI30" s="315"/>
      <c r="BJ30" s="315"/>
      <c r="BK30" s="315"/>
      <c r="BL30" s="315"/>
      <c r="BM30" s="315"/>
      <c r="BN30" s="315"/>
      <c r="BO30" s="315"/>
      <c r="BP30" s="315"/>
      <c r="BQ30" s="315"/>
      <c r="BR30" s="315"/>
      <c r="BS30" s="315"/>
      <c r="BT30" s="315"/>
      <c r="BU30" s="315"/>
      <c r="BV30" s="315"/>
      <c r="BW30" s="315"/>
      <c r="BX30" s="315"/>
      <c r="BY30" s="315"/>
      <c r="BZ30" s="315"/>
      <c r="CA30" s="315"/>
      <c r="CB30" s="315"/>
      <c r="CC30" s="315"/>
      <c r="CD30" s="315"/>
      <c r="CE30" s="315"/>
      <c r="CF30" s="315"/>
      <c r="CG30" s="315"/>
      <c r="CH30" s="315"/>
      <c r="CI30" s="315"/>
      <c r="CJ30" s="315"/>
      <c r="CK30" s="315"/>
      <c r="CL30" s="315"/>
      <c r="CM30" s="315"/>
      <c r="CN30" s="315"/>
      <c r="CO30" s="315"/>
      <c r="CP30" s="315"/>
      <c r="CQ30" s="315"/>
      <c r="CR30" s="315"/>
      <c r="CS30" s="315"/>
      <c r="CT30" s="315"/>
      <c r="CU30" s="315"/>
      <c r="CV30" s="315"/>
      <c r="CW30" s="315"/>
      <c r="CX30" s="315"/>
      <c r="CY30" s="315"/>
      <c r="CZ30" s="315"/>
      <c r="DA30" s="315"/>
      <c r="DB30" s="315"/>
      <c r="DC30" s="315"/>
      <c r="DD30" s="315"/>
      <c r="DE30" s="315"/>
      <c r="DF30" s="315"/>
      <c r="DG30" s="315"/>
      <c r="DH30" s="315"/>
      <c r="DI30" s="315"/>
      <c r="DJ30" s="315"/>
      <c r="DK30" s="315"/>
      <c r="DL30" s="315"/>
      <c r="DM30" s="315"/>
      <c r="DN30" s="315"/>
      <c r="DO30" s="315"/>
      <c r="DP30" s="315"/>
      <c r="DQ30" s="315"/>
      <c r="DR30" s="315"/>
      <c r="DS30" s="315"/>
      <c r="DT30" s="315"/>
      <c r="DU30" s="315"/>
      <c r="DV30" s="315"/>
      <c r="DW30" s="315"/>
      <c r="DX30" s="315"/>
      <c r="DY30" s="315"/>
      <c r="DZ30" s="315"/>
      <c r="EA30" s="315"/>
      <c r="EB30" s="315"/>
      <c r="EC30" s="315"/>
      <c r="ED30" s="315"/>
      <c r="EE30" s="315"/>
      <c r="EF30" s="315"/>
      <c r="EG30" s="315"/>
      <c r="EH30" s="315"/>
      <c r="EI30" s="315"/>
      <c r="EJ30" s="315"/>
      <c r="EK30" s="315"/>
      <c r="EL30" s="315"/>
      <c r="EM30" s="315"/>
      <c r="EN30" s="315"/>
      <c r="EO30" s="315"/>
      <c r="EP30" s="315"/>
      <c r="EQ30" s="315"/>
      <c r="ER30" s="315"/>
      <c r="ES30" s="315"/>
      <c r="ET30" s="315"/>
      <c r="EU30" s="315"/>
      <c r="EV30" s="315"/>
      <c r="EW30" s="315"/>
      <c r="EX30" s="315"/>
      <c r="EY30" s="315"/>
      <c r="EZ30" s="315"/>
      <c r="FA30" s="315"/>
      <c r="FB30" s="315"/>
      <c r="FC30" s="315"/>
      <c r="FD30" s="315"/>
      <c r="FE30" s="315"/>
      <c r="FF30" s="315"/>
      <c r="FG30" s="315"/>
      <c r="FH30" s="315"/>
      <c r="FI30" s="315"/>
      <c r="FJ30" s="315"/>
      <c r="FK30" s="315"/>
      <c r="FL30" s="315"/>
      <c r="FM30" s="315"/>
      <c r="FN30" s="315"/>
      <c r="FO30" s="315"/>
      <c r="FP30" s="315"/>
      <c r="FQ30" s="315"/>
      <c r="FR30" s="315"/>
      <c r="FS30" s="315"/>
      <c r="FT30" s="315"/>
      <c r="FU30" s="315"/>
      <c r="FV30" s="315"/>
      <c r="FW30" s="315"/>
      <c r="FX30" s="315"/>
      <c r="FY30" s="315"/>
      <c r="FZ30" s="315"/>
      <c r="GA30" s="315"/>
      <c r="GB30" s="315"/>
      <c r="GC30" s="315"/>
      <c r="GD30" s="315"/>
      <c r="GE30" s="315"/>
      <c r="GF30" s="315"/>
      <c r="GG30" s="315"/>
      <c r="GH30" s="315"/>
      <c r="GI30" s="315"/>
      <c r="GJ30" s="315"/>
      <c r="GK30" s="315"/>
      <c r="GL30" s="315"/>
      <c r="GM30" s="315"/>
      <c r="GN30" s="315"/>
      <c r="GO30" s="315"/>
      <c r="GP30" s="315"/>
      <c r="GQ30" s="315"/>
      <c r="GR30" s="315"/>
      <c r="GS30" s="315"/>
      <c r="GT30" s="315"/>
      <c r="GU30" s="315"/>
      <c r="GV30" s="315"/>
      <c r="GW30" s="315"/>
      <c r="GX30" s="315"/>
      <c r="GY30" s="315"/>
      <c r="GZ30" s="315"/>
      <c r="HA30" s="315"/>
      <c r="HB30" s="315"/>
      <c r="HC30" s="315"/>
      <c r="HD30" s="315"/>
      <c r="HE30" s="315"/>
      <c r="HF30" s="315"/>
      <c r="HG30" s="315"/>
      <c r="HH30" s="315"/>
      <c r="HI30" s="315"/>
      <c r="HJ30" s="315"/>
      <c r="HK30" s="315"/>
      <c r="HL30" s="315"/>
      <c r="HM30" s="315"/>
      <c r="HN30" s="315"/>
      <c r="HO30" s="315"/>
      <c r="HP30" s="315"/>
      <c r="HQ30" s="315"/>
      <c r="HR30" s="315"/>
      <c r="HS30" s="315"/>
      <c r="HT30" s="315"/>
      <c r="HU30" s="315"/>
      <c r="HV30" s="315"/>
      <c r="HW30" s="315"/>
      <c r="HX30" s="315"/>
      <c r="HY30" s="315"/>
      <c r="HZ30" s="315"/>
      <c r="IA30" s="315"/>
      <c r="IB30" s="315"/>
      <c r="IC30" s="315"/>
      <c r="ID30" s="315"/>
      <c r="IE30" s="315"/>
      <c r="IF30" s="315"/>
      <c r="IG30" s="315"/>
      <c r="IH30" s="315"/>
    </row>
    <row r="31" spans="1:243" s="327" customFormat="1" ht="25" hidden="1" customHeight="1" x14ac:dyDescent="0.25">
      <c r="A31" s="872" t="s">
        <v>18</v>
      </c>
      <c r="B31" s="348" t="s">
        <v>52</v>
      </c>
      <c r="C31" s="349" t="s">
        <v>362</v>
      </c>
      <c r="D31" s="350" t="s">
        <v>38</v>
      </c>
      <c r="E31" s="351">
        <v>2</v>
      </c>
      <c r="F31" s="376" t="s">
        <v>88</v>
      </c>
      <c r="G31" s="377" t="str">
        <f>B7</f>
        <v>Patrick Weir</v>
      </c>
      <c r="H31" s="378" t="s">
        <v>8</v>
      </c>
      <c r="I31" s="379" t="str">
        <f>B10</f>
        <v>Aren Repko</v>
      </c>
      <c r="J31" s="490" t="s">
        <v>409</v>
      </c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  <c r="AH31" s="315"/>
      <c r="AI31" s="315"/>
      <c r="AJ31" s="315"/>
      <c r="AK31" s="315"/>
      <c r="AL31" s="315"/>
      <c r="AM31" s="315"/>
      <c r="AN31" s="315"/>
      <c r="AO31" s="315"/>
      <c r="AP31" s="315"/>
      <c r="AQ31" s="315"/>
      <c r="AR31" s="315"/>
      <c r="AS31" s="315"/>
      <c r="AT31" s="315"/>
      <c r="AU31" s="315"/>
      <c r="AV31" s="315"/>
      <c r="AW31" s="315"/>
      <c r="AX31" s="315"/>
      <c r="AY31" s="315"/>
      <c r="AZ31" s="315"/>
      <c r="BA31" s="315"/>
      <c r="BB31" s="315"/>
      <c r="BC31" s="315"/>
      <c r="BD31" s="315"/>
      <c r="BE31" s="315"/>
      <c r="BF31" s="315"/>
      <c r="BG31" s="315"/>
      <c r="BH31" s="315"/>
      <c r="BI31" s="315"/>
      <c r="BJ31" s="315"/>
      <c r="BK31" s="315"/>
      <c r="BL31" s="315"/>
      <c r="BM31" s="315"/>
      <c r="BN31" s="315"/>
      <c r="BO31" s="315"/>
      <c r="BP31" s="315"/>
      <c r="BQ31" s="315"/>
      <c r="BR31" s="315"/>
      <c r="BS31" s="315"/>
      <c r="BT31" s="315"/>
      <c r="BU31" s="315"/>
      <c r="BV31" s="315"/>
      <c r="BW31" s="315"/>
      <c r="BX31" s="315"/>
      <c r="BY31" s="315"/>
      <c r="BZ31" s="315"/>
      <c r="CA31" s="315"/>
      <c r="CB31" s="315"/>
      <c r="CC31" s="315"/>
      <c r="CD31" s="315"/>
      <c r="CE31" s="315"/>
      <c r="CF31" s="315"/>
      <c r="CG31" s="315"/>
      <c r="CH31" s="315"/>
      <c r="CI31" s="315"/>
      <c r="CJ31" s="315"/>
      <c r="CK31" s="315"/>
      <c r="CL31" s="315"/>
      <c r="CM31" s="315"/>
      <c r="CN31" s="315"/>
      <c r="CO31" s="315"/>
      <c r="CP31" s="315"/>
      <c r="CQ31" s="315"/>
      <c r="CR31" s="315"/>
      <c r="CS31" s="315"/>
      <c r="CT31" s="315"/>
      <c r="CU31" s="315"/>
      <c r="CV31" s="315"/>
      <c r="CW31" s="315"/>
      <c r="CX31" s="315"/>
      <c r="CY31" s="315"/>
      <c r="CZ31" s="315"/>
      <c r="DA31" s="315"/>
      <c r="DB31" s="315"/>
      <c r="DC31" s="315"/>
      <c r="DD31" s="315"/>
      <c r="DE31" s="315"/>
      <c r="DF31" s="315"/>
      <c r="DG31" s="315"/>
      <c r="DH31" s="315"/>
      <c r="DI31" s="315"/>
      <c r="DJ31" s="315"/>
      <c r="DK31" s="315"/>
      <c r="DL31" s="315"/>
      <c r="DM31" s="315"/>
      <c r="DN31" s="315"/>
      <c r="DO31" s="315"/>
      <c r="DP31" s="315"/>
      <c r="DQ31" s="315"/>
      <c r="DR31" s="315"/>
      <c r="DS31" s="315"/>
      <c r="DT31" s="315"/>
      <c r="DU31" s="315"/>
      <c r="DV31" s="315"/>
      <c r="DW31" s="315"/>
      <c r="DX31" s="315"/>
      <c r="DY31" s="315"/>
      <c r="DZ31" s="315"/>
      <c r="EA31" s="315"/>
      <c r="EB31" s="315"/>
      <c r="EC31" s="315"/>
      <c r="ED31" s="315"/>
      <c r="EE31" s="315"/>
      <c r="EF31" s="315"/>
      <c r="EG31" s="315"/>
      <c r="EH31" s="315"/>
      <c r="EI31" s="315"/>
      <c r="EJ31" s="315"/>
      <c r="EK31" s="315"/>
      <c r="EL31" s="315"/>
      <c r="EM31" s="315"/>
      <c r="EN31" s="315"/>
      <c r="EO31" s="315"/>
      <c r="EP31" s="315"/>
      <c r="EQ31" s="315"/>
      <c r="ER31" s="315"/>
      <c r="ES31" s="315"/>
      <c r="ET31" s="315"/>
      <c r="EU31" s="315"/>
      <c r="EV31" s="315"/>
      <c r="EW31" s="315"/>
      <c r="EX31" s="315"/>
      <c r="EY31" s="315"/>
      <c r="EZ31" s="315"/>
      <c r="FA31" s="315"/>
      <c r="FB31" s="315"/>
      <c r="FC31" s="315"/>
      <c r="FD31" s="315"/>
      <c r="FE31" s="315"/>
      <c r="FF31" s="315"/>
      <c r="FG31" s="315"/>
      <c r="FH31" s="315"/>
      <c r="FI31" s="315"/>
      <c r="FJ31" s="315"/>
      <c r="FK31" s="315"/>
      <c r="FL31" s="315"/>
      <c r="FM31" s="315"/>
      <c r="FN31" s="315"/>
      <c r="FO31" s="315"/>
      <c r="FP31" s="315"/>
      <c r="FQ31" s="315"/>
      <c r="FR31" s="315"/>
      <c r="FS31" s="315"/>
      <c r="FT31" s="315"/>
      <c r="FU31" s="315"/>
      <c r="FV31" s="315"/>
      <c r="FW31" s="315"/>
      <c r="FX31" s="315"/>
      <c r="FY31" s="315"/>
      <c r="FZ31" s="315"/>
      <c r="GA31" s="315"/>
      <c r="GB31" s="315"/>
      <c r="GC31" s="315"/>
      <c r="GD31" s="315"/>
      <c r="GE31" s="315"/>
      <c r="GF31" s="315"/>
      <c r="GG31" s="315"/>
      <c r="GH31" s="315"/>
      <c r="GI31" s="315"/>
      <c r="GJ31" s="315"/>
      <c r="GK31" s="315"/>
      <c r="GL31" s="315"/>
      <c r="GM31" s="315"/>
      <c r="GN31" s="315"/>
      <c r="GO31" s="315"/>
      <c r="GP31" s="315"/>
      <c r="GQ31" s="315"/>
      <c r="GR31" s="315"/>
      <c r="GS31" s="315"/>
      <c r="GT31" s="315"/>
      <c r="GU31" s="315"/>
      <c r="GV31" s="315"/>
      <c r="GW31" s="315"/>
      <c r="GX31" s="315"/>
      <c r="GY31" s="315"/>
      <c r="GZ31" s="315"/>
      <c r="HA31" s="315"/>
      <c r="HB31" s="315"/>
      <c r="HC31" s="315"/>
      <c r="HD31" s="315"/>
      <c r="HE31" s="315"/>
      <c r="HF31" s="315"/>
      <c r="HG31" s="315"/>
      <c r="HH31" s="315"/>
      <c r="HI31" s="315"/>
      <c r="HJ31" s="315"/>
      <c r="HK31" s="315"/>
      <c r="HL31" s="315"/>
      <c r="HM31" s="315"/>
      <c r="HN31" s="315"/>
      <c r="HO31" s="315"/>
      <c r="HP31" s="315"/>
      <c r="HQ31" s="315"/>
      <c r="HR31" s="315"/>
      <c r="HS31" s="315"/>
      <c r="HT31" s="315"/>
      <c r="HU31" s="315"/>
      <c r="HV31" s="315"/>
      <c r="HW31" s="315"/>
      <c r="HX31" s="315"/>
      <c r="HY31" s="315"/>
      <c r="HZ31" s="315"/>
      <c r="IA31" s="315"/>
      <c r="IB31" s="315"/>
      <c r="IC31" s="315"/>
      <c r="ID31" s="315"/>
      <c r="IE31" s="315"/>
      <c r="IF31" s="315"/>
      <c r="IG31" s="315"/>
      <c r="IH31" s="315"/>
    </row>
    <row r="32" spans="1:243" s="327" customFormat="1" ht="25" hidden="1" customHeight="1" x14ac:dyDescent="0.25">
      <c r="A32" s="873"/>
      <c r="B32" s="328" t="s">
        <v>52</v>
      </c>
      <c r="C32" s="329" t="s">
        <v>362</v>
      </c>
      <c r="D32" s="330" t="s">
        <v>38</v>
      </c>
      <c r="E32" s="331">
        <v>3</v>
      </c>
      <c r="F32" s="364" t="s">
        <v>159</v>
      </c>
      <c r="G32" s="365" t="str">
        <f>B8</f>
        <v>Vincent Killian</v>
      </c>
      <c r="H32" s="366" t="s">
        <v>8</v>
      </c>
      <c r="I32" s="367" t="str">
        <f>B9</f>
        <v>Kristian Theron</v>
      </c>
      <c r="J32" s="541" t="s">
        <v>411</v>
      </c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5"/>
      <c r="AI32" s="315"/>
      <c r="AJ32" s="315"/>
      <c r="AK32" s="315"/>
      <c r="AL32" s="315"/>
      <c r="AM32" s="315"/>
      <c r="AN32" s="315"/>
      <c r="AO32" s="315"/>
      <c r="AP32" s="315"/>
      <c r="AQ32" s="315"/>
      <c r="AR32" s="315"/>
      <c r="AS32" s="315"/>
      <c r="AT32" s="315"/>
      <c r="AU32" s="315"/>
      <c r="AV32" s="315"/>
      <c r="AW32" s="315"/>
      <c r="AX32" s="315"/>
      <c r="AY32" s="315"/>
      <c r="AZ32" s="315"/>
      <c r="BA32" s="315"/>
      <c r="BB32" s="315"/>
      <c r="BC32" s="315"/>
      <c r="BD32" s="315"/>
      <c r="BE32" s="315"/>
      <c r="BF32" s="315"/>
      <c r="BG32" s="315"/>
      <c r="BH32" s="315"/>
      <c r="BI32" s="315"/>
      <c r="BJ32" s="315"/>
      <c r="BK32" s="315"/>
      <c r="BL32" s="315"/>
      <c r="BM32" s="315"/>
      <c r="BN32" s="315"/>
      <c r="BO32" s="315"/>
      <c r="BP32" s="315"/>
      <c r="BQ32" s="315"/>
      <c r="BR32" s="315"/>
      <c r="BS32" s="315"/>
      <c r="BT32" s="315"/>
      <c r="BU32" s="315"/>
      <c r="BV32" s="315"/>
      <c r="BW32" s="315"/>
      <c r="BX32" s="315"/>
      <c r="BY32" s="315"/>
      <c r="BZ32" s="315"/>
      <c r="CA32" s="315"/>
      <c r="CB32" s="315"/>
      <c r="CC32" s="315"/>
      <c r="CD32" s="315"/>
      <c r="CE32" s="315"/>
      <c r="CF32" s="315"/>
      <c r="CG32" s="315"/>
      <c r="CH32" s="315"/>
      <c r="CI32" s="315"/>
      <c r="CJ32" s="315"/>
      <c r="CK32" s="315"/>
      <c r="CL32" s="315"/>
      <c r="CM32" s="315"/>
      <c r="CN32" s="315"/>
      <c r="CO32" s="315"/>
      <c r="CP32" s="315"/>
      <c r="CQ32" s="315"/>
      <c r="CR32" s="315"/>
      <c r="CS32" s="315"/>
      <c r="CT32" s="315"/>
      <c r="CU32" s="315"/>
      <c r="CV32" s="315"/>
      <c r="CW32" s="315"/>
      <c r="CX32" s="315"/>
      <c r="CY32" s="315"/>
      <c r="CZ32" s="315"/>
      <c r="DA32" s="315"/>
      <c r="DB32" s="315"/>
      <c r="DC32" s="315"/>
      <c r="DD32" s="315"/>
      <c r="DE32" s="315"/>
      <c r="DF32" s="315"/>
      <c r="DG32" s="315"/>
      <c r="DH32" s="315"/>
      <c r="DI32" s="315"/>
      <c r="DJ32" s="315"/>
      <c r="DK32" s="315"/>
      <c r="DL32" s="315"/>
      <c r="DM32" s="315"/>
      <c r="DN32" s="315"/>
      <c r="DO32" s="315"/>
      <c r="DP32" s="315"/>
      <c r="DQ32" s="315"/>
      <c r="DR32" s="315"/>
      <c r="DS32" s="315"/>
      <c r="DT32" s="315"/>
      <c r="DU32" s="315"/>
      <c r="DV32" s="315"/>
      <c r="DW32" s="315"/>
      <c r="DX32" s="315"/>
      <c r="DY32" s="315"/>
      <c r="DZ32" s="315"/>
      <c r="EA32" s="315"/>
      <c r="EB32" s="315"/>
      <c r="EC32" s="315"/>
      <c r="ED32" s="315"/>
      <c r="EE32" s="315"/>
      <c r="EF32" s="315"/>
      <c r="EG32" s="315"/>
      <c r="EH32" s="315"/>
      <c r="EI32" s="315"/>
      <c r="EJ32" s="315"/>
      <c r="EK32" s="315"/>
      <c r="EL32" s="315"/>
      <c r="EM32" s="315"/>
      <c r="EN32" s="315"/>
      <c r="EO32" s="315"/>
      <c r="EP32" s="315"/>
      <c r="EQ32" s="315"/>
      <c r="ER32" s="315"/>
      <c r="ES32" s="315"/>
      <c r="ET32" s="315"/>
      <c r="EU32" s="315"/>
      <c r="EV32" s="315"/>
      <c r="EW32" s="315"/>
      <c r="EX32" s="315"/>
      <c r="EY32" s="315"/>
      <c r="EZ32" s="315"/>
      <c r="FA32" s="315"/>
      <c r="FB32" s="315"/>
      <c r="FC32" s="315"/>
      <c r="FD32" s="315"/>
      <c r="FE32" s="315"/>
      <c r="FF32" s="315"/>
      <c r="FG32" s="315"/>
      <c r="FH32" s="315"/>
      <c r="FI32" s="315"/>
      <c r="FJ32" s="315"/>
      <c r="FK32" s="315"/>
      <c r="FL32" s="315"/>
      <c r="FM32" s="315"/>
      <c r="FN32" s="315"/>
      <c r="FO32" s="315"/>
      <c r="FP32" s="315"/>
      <c r="FQ32" s="315"/>
      <c r="FR32" s="315"/>
      <c r="FS32" s="315"/>
      <c r="FT32" s="315"/>
      <c r="FU32" s="315"/>
      <c r="FV32" s="315"/>
      <c r="FW32" s="315"/>
      <c r="FX32" s="315"/>
      <c r="FY32" s="315"/>
      <c r="FZ32" s="315"/>
      <c r="GA32" s="315"/>
      <c r="GB32" s="315"/>
      <c r="GC32" s="315"/>
      <c r="GD32" s="315"/>
      <c r="GE32" s="315"/>
      <c r="GF32" s="315"/>
      <c r="GG32" s="315"/>
      <c r="GH32" s="315"/>
      <c r="GI32" s="315"/>
      <c r="GJ32" s="315"/>
      <c r="GK32" s="315"/>
      <c r="GL32" s="315"/>
      <c r="GM32" s="315"/>
      <c r="GN32" s="315"/>
      <c r="GO32" s="315"/>
      <c r="GP32" s="315"/>
      <c r="GQ32" s="315"/>
      <c r="GR32" s="315"/>
      <c r="GS32" s="315"/>
      <c r="GT32" s="315"/>
      <c r="GU32" s="315"/>
      <c r="GV32" s="315"/>
      <c r="GW32" s="315"/>
      <c r="GX32" s="315"/>
      <c r="GY32" s="315"/>
      <c r="GZ32" s="315"/>
      <c r="HA32" s="315"/>
      <c r="HB32" s="315"/>
      <c r="HC32" s="315"/>
      <c r="HD32" s="315"/>
      <c r="HE32" s="315"/>
      <c r="HF32" s="315"/>
      <c r="HG32" s="315"/>
      <c r="HH32" s="315"/>
      <c r="HI32" s="315"/>
      <c r="HJ32" s="315"/>
      <c r="HK32" s="315"/>
      <c r="HL32" s="315"/>
      <c r="HM32" s="315"/>
      <c r="HN32" s="315"/>
      <c r="HO32" s="315"/>
      <c r="HP32" s="315"/>
      <c r="HQ32" s="315"/>
      <c r="HR32" s="315"/>
      <c r="HS32" s="315"/>
      <c r="HT32" s="315"/>
      <c r="HU32" s="315"/>
      <c r="HV32" s="315"/>
      <c r="HW32" s="315"/>
      <c r="HX32" s="315"/>
      <c r="HY32" s="315"/>
      <c r="HZ32" s="315"/>
      <c r="IA32" s="315"/>
      <c r="IB32" s="315"/>
      <c r="IC32" s="315"/>
      <c r="ID32" s="315"/>
      <c r="IE32" s="315"/>
      <c r="IF32" s="315"/>
      <c r="IG32" s="315"/>
      <c r="IH32" s="315"/>
    </row>
    <row r="33" spans="1:243" s="327" customFormat="1" ht="25" hidden="1" customHeight="1" thickBot="1" x14ac:dyDescent="0.3">
      <c r="A33" s="902"/>
      <c r="B33" s="341" t="s">
        <v>52</v>
      </c>
      <c r="C33" s="342" t="s">
        <v>380</v>
      </c>
      <c r="D33" s="343" t="s">
        <v>38</v>
      </c>
      <c r="E33" s="344">
        <v>1</v>
      </c>
      <c r="F33" s="372" t="s">
        <v>359</v>
      </c>
      <c r="G33" s="373" t="str">
        <f>B5</f>
        <v>Luhann Groenewald</v>
      </c>
      <c r="H33" s="374" t="s">
        <v>8</v>
      </c>
      <c r="I33" s="375" t="str">
        <f>B6</f>
        <v>Ethan Robinson</v>
      </c>
      <c r="J33" s="535" t="s">
        <v>416</v>
      </c>
      <c r="P33" s="315"/>
      <c r="Q33" s="315"/>
      <c r="R33" s="315"/>
      <c r="S33" s="315"/>
      <c r="T33" s="315"/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5"/>
      <c r="AI33" s="315"/>
      <c r="AJ33" s="315"/>
      <c r="AK33" s="315"/>
      <c r="AL33" s="315"/>
      <c r="AM33" s="315"/>
      <c r="AN33" s="315"/>
      <c r="AO33" s="315"/>
      <c r="AP33" s="315"/>
      <c r="AQ33" s="315"/>
      <c r="AR33" s="315"/>
      <c r="AS33" s="315"/>
      <c r="AT33" s="315"/>
      <c r="AU33" s="315"/>
      <c r="AV33" s="315"/>
      <c r="AW33" s="315"/>
      <c r="AX33" s="315"/>
      <c r="AY33" s="315"/>
      <c r="AZ33" s="315"/>
      <c r="BA33" s="315"/>
      <c r="BB33" s="315"/>
      <c r="BC33" s="315"/>
      <c r="BD33" s="315"/>
      <c r="BE33" s="315"/>
      <c r="BF33" s="315"/>
      <c r="BG33" s="315"/>
      <c r="BH33" s="315"/>
      <c r="BI33" s="315"/>
      <c r="BJ33" s="315"/>
      <c r="BK33" s="315"/>
      <c r="BL33" s="315"/>
      <c r="BM33" s="315"/>
      <c r="BN33" s="315"/>
      <c r="BO33" s="315"/>
      <c r="BP33" s="315"/>
      <c r="BQ33" s="315"/>
      <c r="BR33" s="315"/>
      <c r="BS33" s="315"/>
      <c r="BT33" s="315"/>
      <c r="BU33" s="315"/>
      <c r="BV33" s="315"/>
      <c r="BW33" s="315"/>
      <c r="BX33" s="315"/>
      <c r="BY33" s="315"/>
      <c r="BZ33" s="315"/>
      <c r="CA33" s="315"/>
      <c r="CB33" s="315"/>
      <c r="CC33" s="315"/>
      <c r="CD33" s="315"/>
      <c r="CE33" s="315"/>
      <c r="CF33" s="315"/>
      <c r="CG33" s="315"/>
      <c r="CH33" s="315"/>
      <c r="CI33" s="315"/>
      <c r="CJ33" s="315"/>
      <c r="CK33" s="315"/>
      <c r="CL33" s="315"/>
      <c r="CM33" s="315"/>
      <c r="CN33" s="315"/>
      <c r="CO33" s="315"/>
      <c r="CP33" s="315"/>
      <c r="CQ33" s="315"/>
      <c r="CR33" s="315"/>
      <c r="CS33" s="315"/>
      <c r="CT33" s="315"/>
      <c r="CU33" s="315"/>
      <c r="CV33" s="315"/>
      <c r="CW33" s="315"/>
      <c r="CX33" s="315"/>
      <c r="CY33" s="315"/>
      <c r="CZ33" s="315"/>
      <c r="DA33" s="315"/>
      <c r="DB33" s="315"/>
      <c r="DC33" s="315"/>
      <c r="DD33" s="315"/>
      <c r="DE33" s="315"/>
      <c r="DF33" s="315"/>
      <c r="DG33" s="315"/>
      <c r="DH33" s="315"/>
      <c r="DI33" s="315"/>
      <c r="DJ33" s="315"/>
      <c r="DK33" s="315"/>
      <c r="DL33" s="315"/>
      <c r="DM33" s="315"/>
      <c r="DN33" s="315"/>
      <c r="DO33" s="315"/>
      <c r="DP33" s="315"/>
      <c r="DQ33" s="315"/>
      <c r="DR33" s="315"/>
      <c r="DS33" s="315"/>
      <c r="DT33" s="315"/>
      <c r="DU33" s="315"/>
      <c r="DV33" s="315"/>
      <c r="DW33" s="315"/>
      <c r="DX33" s="315"/>
      <c r="DY33" s="315"/>
      <c r="DZ33" s="315"/>
      <c r="EA33" s="315"/>
      <c r="EB33" s="315"/>
      <c r="EC33" s="315"/>
      <c r="ED33" s="315"/>
      <c r="EE33" s="315"/>
      <c r="EF33" s="315"/>
      <c r="EG33" s="315"/>
      <c r="EH33" s="315"/>
      <c r="EI33" s="315"/>
      <c r="EJ33" s="315"/>
      <c r="EK33" s="315"/>
      <c r="EL33" s="315"/>
      <c r="EM33" s="315"/>
      <c r="EN33" s="315"/>
      <c r="EO33" s="315"/>
      <c r="EP33" s="315"/>
      <c r="EQ33" s="315"/>
      <c r="ER33" s="315"/>
      <c r="ES33" s="315"/>
      <c r="ET33" s="315"/>
      <c r="EU33" s="315"/>
      <c r="EV33" s="315"/>
      <c r="EW33" s="315"/>
      <c r="EX33" s="315"/>
      <c r="EY33" s="315"/>
      <c r="EZ33" s="315"/>
      <c r="FA33" s="315"/>
      <c r="FB33" s="315"/>
      <c r="FC33" s="315"/>
      <c r="FD33" s="315"/>
      <c r="FE33" s="315"/>
      <c r="FF33" s="315"/>
      <c r="FG33" s="315"/>
      <c r="FH33" s="315"/>
      <c r="FI33" s="315"/>
      <c r="FJ33" s="315"/>
      <c r="FK33" s="315"/>
      <c r="FL33" s="315"/>
      <c r="FM33" s="315"/>
      <c r="FN33" s="315"/>
      <c r="FO33" s="315"/>
      <c r="FP33" s="315"/>
      <c r="FQ33" s="315"/>
      <c r="FR33" s="315"/>
      <c r="FS33" s="315"/>
      <c r="FT33" s="315"/>
      <c r="FU33" s="315"/>
      <c r="FV33" s="315"/>
      <c r="FW33" s="315"/>
      <c r="FX33" s="315"/>
      <c r="FY33" s="315"/>
      <c r="FZ33" s="315"/>
      <c r="GA33" s="315"/>
      <c r="GB33" s="315"/>
      <c r="GC33" s="315"/>
      <c r="GD33" s="315"/>
      <c r="GE33" s="315"/>
      <c r="GF33" s="315"/>
      <c r="GG33" s="315"/>
      <c r="GH33" s="315"/>
      <c r="GI33" s="315"/>
      <c r="GJ33" s="315"/>
      <c r="GK33" s="315"/>
      <c r="GL33" s="315"/>
      <c r="GM33" s="315"/>
      <c r="GN33" s="315"/>
      <c r="GO33" s="315"/>
      <c r="GP33" s="315"/>
      <c r="GQ33" s="315"/>
      <c r="GR33" s="315"/>
      <c r="GS33" s="315"/>
      <c r="GT33" s="315"/>
      <c r="GU33" s="315"/>
      <c r="GV33" s="315"/>
      <c r="GW33" s="315"/>
      <c r="GX33" s="315"/>
      <c r="GY33" s="315"/>
      <c r="GZ33" s="315"/>
      <c r="HA33" s="315"/>
      <c r="HB33" s="315"/>
      <c r="HC33" s="315"/>
      <c r="HD33" s="315"/>
      <c r="HE33" s="315"/>
      <c r="HF33" s="315"/>
      <c r="HG33" s="315"/>
      <c r="HH33" s="315"/>
      <c r="HI33" s="315"/>
      <c r="HJ33" s="315"/>
      <c r="HK33" s="315"/>
      <c r="HL33" s="315"/>
      <c r="HM33" s="315"/>
      <c r="HN33" s="315"/>
      <c r="HO33" s="315"/>
      <c r="HP33" s="315"/>
      <c r="HQ33" s="315"/>
      <c r="HR33" s="315"/>
      <c r="HS33" s="315"/>
      <c r="HT33" s="315"/>
      <c r="HU33" s="315"/>
      <c r="HV33" s="315"/>
      <c r="HW33" s="315"/>
      <c r="HX33" s="315"/>
      <c r="HY33" s="315"/>
      <c r="HZ33" s="315"/>
      <c r="IA33" s="315"/>
      <c r="IB33" s="315"/>
      <c r="IC33" s="315"/>
      <c r="ID33" s="315"/>
      <c r="IE33" s="315"/>
      <c r="IF33" s="315"/>
      <c r="IG33" s="315"/>
      <c r="IH33" s="315"/>
    </row>
    <row r="34" spans="1:243" ht="25" customHeight="1" thickBot="1" x14ac:dyDescent="0.3">
      <c r="A34" s="1069" t="s">
        <v>367</v>
      </c>
      <c r="B34" s="1070" t="s">
        <v>52</v>
      </c>
      <c r="C34" s="1071" t="s">
        <v>380</v>
      </c>
      <c r="D34" s="1071" t="s">
        <v>38</v>
      </c>
      <c r="E34" s="1072">
        <v>3</v>
      </c>
      <c r="F34" s="1073" t="s">
        <v>370</v>
      </c>
      <c r="G34" s="1074" t="s">
        <v>287</v>
      </c>
      <c r="H34" s="1074" t="s">
        <v>8</v>
      </c>
      <c r="I34" s="1075" t="s">
        <v>284</v>
      </c>
      <c r="J34" s="1076" t="s">
        <v>413</v>
      </c>
      <c r="II34" s="276"/>
    </row>
    <row r="35" spans="1:243" ht="16.5" customHeight="1" thickBot="1" x14ac:dyDescent="0.3">
      <c r="A35" s="1067" t="s">
        <v>373</v>
      </c>
      <c r="B35" s="916"/>
      <c r="C35" s="916"/>
      <c r="D35" s="916"/>
      <c r="E35" s="916"/>
      <c r="F35" s="916"/>
      <c r="G35" s="916"/>
      <c r="H35" s="916"/>
      <c r="I35" s="916"/>
      <c r="J35" s="1068"/>
    </row>
  </sheetData>
  <mergeCells count="10">
    <mergeCell ref="A25:A27"/>
    <mergeCell ref="A28:A30"/>
    <mergeCell ref="A31:A33"/>
    <mergeCell ref="A35:J35"/>
    <mergeCell ref="A1:J1"/>
    <mergeCell ref="A2:J2"/>
    <mergeCell ref="A17:J17"/>
    <mergeCell ref="F18:I18"/>
    <mergeCell ref="A19:A21"/>
    <mergeCell ref="A23:A24"/>
  </mergeCells>
  <conditionalFormatting sqref="A19 A22 A25 A28 A31">
    <cfRule type="cellIs" dxfId="15" priority="1" stopIfTrue="1" operator="lessThan">
      <formula>0</formula>
    </cfRule>
  </conditionalFormatting>
  <printOptions horizontalCentered="1"/>
  <pageMargins left="0" right="0" top="0.55000000000000004" bottom="0.6" header="0" footer="0"/>
  <pageSetup paperSize="9" scale="99" fitToHeight="2" orientation="landscape" horizontalDpi="300" verticalDpi="300" r:id="rId1"/>
  <headerFooter>
    <oddFooter>&amp;C&amp;"Helvetica,Regular"&amp;12&amp;K000000&amp;P</oddFooter>
  </headerFooter>
  <ignoredErrors>
    <ignoredError sqref="I23 I26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0708-340B-403A-9EFB-72A289C51EC6}">
  <sheetPr>
    <tabColor rgb="FF0070C0"/>
    <pageSetUpPr fitToPage="1"/>
  </sheetPr>
  <dimension ref="A1:II37"/>
  <sheetViews>
    <sheetView showGridLines="0" zoomScale="70" zoomScaleNormal="70" workbookViewId="0">
      <selection activeCell="J35" sqref="J35"/>
    </sheetView>
  </sheetViews>
  <sheetFormatPr defaultColWidth="15.7265625" defaultRowHeight="16.5" customHeight="1" x14ac:dyDescent="0.25"/>
  <cols>
    <col min="1" max="1" width="4.6328125" style="275" customWidth="1"/>
    <col min="2" max="9" width="14.6328125" style="275" customWidth="1"/>
    <col min="10" max="10" width="13.7265625" style="275" customWidth="1"/>
    <col min="11" max="243" width="15.7265625" style="275" customWidth="1"/>
    <col min="244" max="16384" width="15.7265625" style="276"/>
  </cols>
  <sheetData>
    <row r="1" spans="1:243" ht="24.75" customHeight="1" x14ac:dyDescent="0.25">
      <c r="A1" s="878" t="s">
        <v>53</v>
      </c>
      <c r="B1" s="879"/>
      <c r="C1" s="879"/>
      <c r="D1" s="879"/>
      <c r="E1" s="879"/>
      <c r="F1" s="879"/>
      <c r="G1" s="879"/>
      <c r="H1" s="879"/>
      <c r="I1" s="879"/>
      <c r="J1" s="880"/>
      <c r="K1" s="512" t="s">
        <v>432</v>
      </c>
    </row>
    <row r="2" spans="1:243" ht="25.5" customHeight="1" thickBot="1" x14ac:dyDescent="0.75">
      <c r="A2" s="881" t="s">
        <v>22</v>
      </c>
      <c r="B2" s="882"/>
      <c r="C2" s="882"/>
      <c r="D2" s="882"/>
      <c r="E2" s="882"/>
      <c r="F2" s="882"/>
      <c r="G2" s="882"/>
      <c r="H2" s="882"/>
      <c r="I2" s="882"/>
      <c r="J2" s="883"/>
      <c r="K2" s="275" t="s">
        <v>435</v>
      </c>
    </row>
    <row r="3" spans="1:243" s="282" customFormat="1" ht="10" customHeight="1" thickBot="1" x14ac:dyDescent="0.55000000000000004">
      <c r="A3" s="277"/>
      <c r="B3" s="278"/>
      <c r="C3" s="277"/>
      <c r="D3" s="278"/>
      <c r="E3" s="278"/>
      <c r="F3" s="277"/>
      <c r="G3" s="278"/>
      <c r="H3" s="278"/>
      <c r="I3" s="279"/>
      <c r="J3" s="280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  <c r="AT3" s="281"/>
      <c r="AU3" s="281"/>
      <c r="AV3" s="281"/>
      <c r="AW3" s="281"/>
      <c r="AX3" s="281"/>
      <c r="AY3" s="281"/>
      <c r="AZ3" s="281"/>
      <c r="BA3" s="281"/>
      <c r="BB3" s="281"/>
      <c r="BC3" s="281"/>
      <c r="BD3" s="281"/>
      <c r="BE3" s="281"/>
      <c r="BF3" s="281"/>
      <c r="BG3" s="281"/>
      <c r="BH3" s="281"/>
      <c r="BI3" s="281"/>
      <c r="BJ3" s="281"/>
      <c r="BK3" s="281"/>
      <c r="BL3" s="281"/>
      <c r="BM3" s="281"/>
      <c r="BN3" s="281"/>
      <c r="BO3" s="281"/>
      <c r="BP3" s="281"/>
      <c r="BQ3" s="281"/>
      <c r="BR3" s="281"/>
      <c r="BS3" s="281"/>
      <c r="BT3" s="281"/>
      <c r="BU3" s="281"/>
      <c r="BV3" s="281"/>
      <c r="BW3" s="281"/>
      <c r="BX3" s="281"/>
      <c r="BY3" s="281"/>
      <c r="BZ3" s="281"/>
      <c r="CA3" s="281"/>
      <c r="CB3" s="281"/>
      <c r="CC3" s="281"/>
      <c r="CD3" s="281"/>
      <c r="CE3" s="281"/>
      <c r="CF3" s="281"/>
      <c r="CG3" s="281"/>
      <c r="CH3" s="281"/>
      <c r="CI3" s="281"/>
      <c r="CJ3" s="281"/>
      <c r="CK3" s="281"/>
      <c r="CL3" s="281"/>
      <c r="CM3" s="281"/>
      <c r="CN3" s="281"/>
      <c r="CO3" s="281"/>
      <c r="CP3" s="281"/>
      <c r="CQ3" s="281"/>
      <c r="CR3" s="281"/>
      <c r="CS3" s="281"/>
      <c r="CT3" s="281"/>
      <c r="CU3" s="281"/>
      <c r="CV3" s="281"/>
      <c r="CW3" s="281"/>
      <c r="CX3" s="281"/>
      <c r="CY3" s="281"/>
      <c r="CZ3" s="281"/>
      <c r="DA3" s="281"/>
      <c r="DB3" s="281"/>
      <c r="DC3" s="281"/>
      <c r="DD3" s="281"/>
      <c r="DE3" s="281"/>
      <c r="DF3" s="281"/>
      <c r="DG3" s="281"/>
      <c r="DH3" s="281"/>
      <c r="DI3" s="281"/>
      <c r="DJ3" s="281"/>
      <c r="DK3" s="281"/>
      <c r="DL3" s="281"/>
      <c r="DM3" s="281"/>
      <c r="DN3" s="281"/>
      <c r="DO3" s="281"/>
      <c r="DP3" s="281"/>
      <c r="DQ3" s="281"/>
      <c r="DR3" s="281"/>
      <c r="DS3" s="281"/>
      <c r="DT3" s="281"/>
      <c r="DU3" s="281"/>
      <c r="DV3" s="281"/>
      <c r="DW3" s="281"/>
      <c r="DX3" s="281"/>
      <c r="DY3" s="281"/>
      <c r="DZ3" s="281"/>
      <c r="EA3" s="281"/>
      <c r="EB3" s="281"/>
      <c r="EC3" s="281"/>
      <c r="ED3" s="281"/>
      <c r="EE3" s="281"/>
      <c r="EF3" s="281"/>
      <c r="EG3" s="281"/>
      <c r="EH3" s="281"/>
      <c r="EI3" s="281"/>
      <c r="EJ3" s="281"/>
      <c r="EK3" s="281"/>
      <c r="EL3" s="281"/>
      <c r="EM3" s="281"/>
      <c r="EN3" s="281"/>
      <c r="EO3" s="281"/>
      <c r="EP3" s="281"/>
      <c r="EQ3" s="281"/>
      <c r="ER3" s="281"/>
      <c r="ES3" s="281"/>
      <c r="ET3" s="281"/>
      <c r="EU3" s="281"/>
      <c r="EV3" s="281"/>
      <c r="EW3" s="281"/>
      <c r="EX3" s="281"/>
      <c r="EY3" s="281"/>
      <c r="EZ3" s="281"/>
      <c r="FA3" s="281"/>
      <c r="FB3" s="281"/>
      <c r="FC3" s="281"/>
      <c r="FD3" s="281"/>
      <c r="FE3" s="281"/>
      <c r="FF3" s="281"/>
      <c r="FG3" s="281"/>
      <c r="FH3" s="281"/>
      <c r="FI3" s="281"/>
      <c r="FJ3" s="281"/>
      <c r="FK3" s="281"/>
      <c r="FL3" s="281"/>
      <c r="FM3" s="281"/>
      <c r="FN3" s="281"/>
      <c r="FO3" s="281"/>
      <c r="FP3" s="281"/>
      <c r="FQ3" s="281"/>
      <c r="FR3" s="281"/>
      <c r="FS3" s="281"/>
      <c r="FT3" s="281"/>
      <c r="FU3" s="281"/>
      <c r="FV3" s="281"/>
      <c r="FW3" s="281"/>
      <c r="FX3" s="281"/>
      <c r="FY3" s="281"/>
      <c r="FZ3" s="281"/>
      <c r="GA3" s="281"/>
      <c r="GB3" s="281"/>
      <c r="GC3" s="281"/>
      <c r="GD3" s="281"/>
      <c r="GE3" s="281"/>
      <c r="GF3" s="281"/>
      <c r="GG3" s="281"/>
      <c r="GH3" s="281"/>
      <c r="GI3" s="281"/>
      <c r="GJ3" s="281"/>
      <c r="GK3" s="281"/>
      <c r="GL3" s="281"/>
      <c r="GM3" s="281"/>
      <c r="GN3" s="281"/>
      <c r="GO3" s="281"/>
      <c r="GP3" s="281"/>
      <c r="GQ3" s="281"/>
      <c r="GR3" s="281"/>
      <c r="GS3" s="281"/>
      <c r="GT3" s="281"/>
      <c r="GU3" s="281"/>
      <c r="GV3" s="281"/>
      <c r="GW3" s="281"/>
      <c r="GX3" s="281"/>
      <c r="GY3" s="281"/>
      <c r="GZ3" s="281"/>
      <c r="HA3" s="281"/>
      <c r="HB3" s="281"/>
      <c r="HC3" s="281"/>
      <c r="HD3" s="281"/>
      <c r="HE3" s="281"/>
      <c r="HF3" s="281"/>
      <c r="HG3" s="281"/>
      <c r="HH3" s="281"/>
      <c r="HI3" s="281"/>
      <c r="HJ3" s="281"/>
      <c r="HK3" s="281"/>
      <c r="HL3" s="281"/>
      <c r="HM3" s="281"/>
      <c r="HN3" s="281"/>
      <c r="HO3" s="281"/>
      <c r="HP3" s="281"/>
      <c r="HQ3" s="281"/>
      <c r="HR3" s="281"/>
      <c r="HS3" s="281"/>
      <c r="HT3" s="281"/>
      <c r="HU3" s="281"/>
      <c r="HV3" s="281"/>
      <c r="HW3" s="281"/>
      <c r="HX3" s="281"/>
      <c r="HY3" s="281"/>
      <c r="HZ3" s="281"/>
      <c r="IA3" s="281"/>
      <c r="IB3" s="281"/>
      <c r="IC3" s="281"/>
      <c r="ID3" s="281"/>
      <c r="IE3" s="281"/>
      <c r="IF3" s="281"/>
      <c r="IG3" s="281"/>
      <c r="IH3" s="281"/>
      <c r="II3" s="281"/>
    </row>
    <row r="4" spans="1:243" s="289" customFormat="1" ht="30" customHeight="1" thickBot="1" x14ac:dyDescent="0.35">
      <c r="A4" s="283" t="s">
        <v>15</v>
      </c>
      <c r="B4" s="284" t="s">
        <v>1</v>
      </c>
      <c r="C4" s="285" t="str">
        <f>B5</f>
        <v>Jacobus Botha</v>
      </c>
      <c r="D4" s="286" t="str">
        <f>B6</f>
        <v>Lance Siegrist</v>
      </c>
      <c r="E4" s="286" t="str">
        <f>B7</f>
        <v>Tian Smit</v>
      </c>
      <c r="F4" s="286" t="str">
        <f>B8</f>
        <v>Nikhil Pather</v>
      </c>
      <c r="G4" s="286" t="str">
        <f>B9</f>
        <v>Emil Greyling</v>
      </c>
      <c r="H4" s="286" t="str">
        <f>B10</f>
        <v>Jason Pretorius</v>
      </c>
      <c r="I4" s="287" t="s">
        <v>2</v>
      </c>
      <c r="J4" s="287" t="s">
        <v>13</v>
      </c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288"/>
      <c r="CR4" s="288"/>
      <c r="CS4" s="288"/>
      <c r="CT4" s="288"/>
      <c r="CU4" s="288"/>
      <c r="CV4" s="288"/>
      <c r="CW4" s="288"/>
      <c r="CX4" s="288"/>
      <c r="CY4" s="288"/>
      <c r="CZ4" s="288"/>
      <c r="DA4" s="288"/>
      <c r="DB4" s="288"/>
      <c r="DC4" s="288"/>
      <c r="DD4" s="288"/>
      <c r="DE4" s="288"/>
      <c r="DF4" s="288"/>
      <c r="DG4" s="288"/>
      <c r="DH4" s="288"/>
      <c r="DI4" s="288"/>
      <c r="DJ4" s="288"/>
      <c r="DK4" s="288"/>
      <c r="DL4" s="288"/>
      <c r="DM4" s="288"/>
      <c r="DN4" s="288"/>
      <c r="DO4" s="288"/>
      <c r="DP4" s="288"/>
      <c r="DQ4" s="288"/>
      <c r="DR4" s="288"/>
      <c r="DS4" s="288"/>
      <c r="DT4" s="288"/>
      <c r="DU4" s="288"/>
      <c r="DV4" s="288"/>
      <c r="DW4" s="288"/>
      <c r="DX4" s="288"/>
      <c r="DY4" s="288"/>
      <c r="DZ4" s="288"/>
      <c r="EA4" s="288"/>
      <c r="EB4" s="288"/>
      <c r="EC4" s="288"/>
      <c r="ED4" s="288"/>
      <c r="EE4" s="288"/>
      <c r="EF4" s="288"/>
      <c r="EG4" s="288"/>
      <c r="EH4" s="288"/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8"/>
      <c r="FD4" s="288"/>
      <c r="FE4" s="288"/>
      <c r="FF4" s="288"/>
      <c r="FG4" s="288"/>
      <c r="FH4" s="288"/>
      <c r="FI4" s="288"/>
      <c r="FJ4" s="288"/>
      <c r="FK4" s="288"/>
      <c r="FL4" s="288"/>
      <c r="FM4" s="288"/>
      <c r="FN4" s="288"/>
      <c r="FO4" s="288"/>
      <c r="FP4" s="288"/>
      <c r="FQ4" s="288"/>
      <c r="FR4" s="288"/>
      <c r="FS4" s="288"/>
      <c r="FT4" s="288"/>
      <c r="FU4" s="288"/>
      <c r="FV4" s="288"/>
      <c r="FW4" s="288"/>
      <c r="FX4" s="288"/>
      <c r="FY4" s="288"/>
      <c r="FZ4" s="288"/>
      <c r="GA4" s="288"/>
      <c r="GB4" s="288"/>
      <c r="GC4" s="288"/>
      <c r="GD4" s="288"/>
      <c r="GE4" s="288"/>
      <c r="GF4" s="288"/>
      <c r="GG4" s="288"/>
      <c r="GH4" s="288"/>
      <c r="GI4" s="288"/>
      <c r="GJ4" s="288"/>
      <c r="GK4" s="288"/>
      <c r="GL4" s="288"/>
      <c r="GM4" s="288"/>
      <c r="GN4" s="288"/>
      <c r="GO4" s="288"/>
      <c r="GP4" s="288"/>
      <c r="GQ4" s="288"/>
      <c r="GR4" s="288"/>
      <c r="GS4" s="288"/>
      <c r="GT4" s="288"/>
      <c r="GU4" s="288"/>
      <c r="GV4" s="288"/>
      <c r="GW4" s="288"/>
      <c r="GX4" s="288"/>
      <c r="GY4" s="288"/>
      <c r="GZ4" s="288"/>
      <c r="HA4" s="288"/>
      <c r="HB4" s="288"/>
      <c r="HC4" s="288"/>
      <c r="HD4" s="288"/>
      <c r="HE4" s="288"/>
      <c r="HF4" s="288"/>
      <c r="HG4" s="288"/>
      <c r="HH4" s="288"/>
      <c r="HI4" s="288"/>
      <c r="HJ4" s="288"/>
      <c r="HK4" s="288"/>
      <c r="HL4" s="288"/>
      <c r="HM4" s="288"/>
      <c r="HN4" s="288"/>
      <c r="HO4" s="288"/>
      <c r="HP4" s="288"/>
      <c r="HQ4" s="288"/>
      <c r="HR4" s="288"/>
      <c r="HS4" s="288"/>
      <c r="HT4" s="288"/>
      <c r="HU4" s="288"/>
      <c r="HV4" s="288"/>
      <c r="HW4" s="288"/>
      <c r="HX4" s="288"/>
      <c r="HY4" s="288"/>
      <c r="HZ4" s="288"/>
      <c r="IA4" s="288"/>
      <c r="IB4" s="288"/>
      <c r="IC4" s="288"/>
      <c r="ID4" s="288"/>
      <c r="IE4" s="288"/>
      <c r="IF4" s="288"/>
      <c r="IG4" s="288"/>
    </row>
    <row r="5" spans="1:243" ht="30" customHeight="1" thickBot="1" x14ac:dyDescent="0.3">
      <c r="A5" s="1034" t="s">
        <v>103</v>
      </c>
      <c r="B5" s="1035" t="s">
        <v>283</v>
      </c>
      <c r="C5" s="291"/>
      <c r="D5" s="1036">
        <v>3</v>
      </c>
      <c r="E5" s="1036">
        <v>2</v>
      </c>
      <c r="F5" s="1036">
        <v>3</v>
      </c>
      <c r="G5" s="1036">
        <v>0</v>
      </c>
      <c r="H5" s="1036">
        <v>3</v>
      </c>
      <c r="I5" s="1037">
        <f t="shared" ref="I5:I10" si="0">SUM(C5:H5)</f>
        <v>11</v>
      </c>
      <c r="J5" s="1037">
        <v>3</v>
      </c>
      <c r="IH5" s="276"/>
      <c r="II5" s="276"/>
    </row>
    <row r="6" spans="1:243" ht="30" customHeight="1" thickBot="1" x14ac:dyDescent="0.3">
      <c r="A6" s="292" t="s">
        <v>104</v>
      </c>
      <c r="B6" s="654" t="s">
        <v>289</v>
      </c>
      <c r="C6" s="294">
        <v>0</v>
      </c>
      <c r="D6" s="295"/>
      <c r="E6" s="296">
        <v>0</v>
      </c>
      <c r="F6" s="296">
        <v>3</v>
      </c>
      <c r="G6" s="296">
        <v>0</v>
      </c>
      <c r="H6" s="296">
        <v>0</v>
      </c>
      <c r="I6" s="297">
        <f t="shared" si="0"/>
        <v>3</v>
      </c>
      <c r="J6" s="297">
        <v>5</v>
      </c>
      <c r="IH6" s="276"/>
      <c r="II6" s="276"/>
    </row>
    <row r="7" spans="1:243" ht="30" customHeight="1" thickBot="1" x14ac:dyDescent="0.3">
      <c r="A7" s="1029" t="s">
        <v>105</v>
      </c>
      <c r="B7" s="1030" t="s">
        <v>285</v>
      </c>
      <c r="C7" s="1031">
        <v>3</v>
      </c>
      <c r="D7" s="1032">
        <v>3</v>
      </c>
      <c r="E7" s="295"/>
      <c r="F7" s="1032">
        <v>3</v>
      </c>
      <c r="G7" s="1032">
        <v>0</v>
      </c>
      <c r="H7" s="1032">
        <v>2</v>
      </c>
      <c r="I7" s="1033">
        <f t="shared" si="0"/>
        <v>11</v>
      </c>
      <c r="J7" s="1033">
        <v>2</v>
      </c>
      <c r="IH7" s="276"/>
      <c r="II7" s="276"/>
    </row>
    <row r="8" spans="1:243" ht="30" customHeight="1" thickBot="1" x14ac:dyDescent="0.3">
      <c r="A8" s="292" t="s">
        <v>106</v>
      </c>
      <c r="B8" s="293" t="s">
        <v>286</v>
      </c>
      <c r="C8" s="294">
        <v>0</v>
      </c>
      <c r="D8" s="296">
        <v>0</v>
      </c>
      <c r="E8" s="296">
        <v>2</v>
      </c>
      <c r="F8" s="295"/>
      <c r="G8" s="296">
        <v>0</v>
      </c>
      <c r="H8" s="296">
        <v>0</v>
      </c>
      <c r="I8" s="297">
        <f t="shared" si="0"/>
        <v>2</v>
      </c>
      <c r="J8" s="297">
        <v>6</v>
      </c>
      <c r="IH8" s="276"/>
      <c r="II8" s="276"/>
    </row>
    <row r="9" spans="1:243" ht="30" customHeight="1" thickBot="1" x14ac:dyDescent="0.3">
      <c r="A9" s="1029" t="s">
        <v>123</v>
      </c>
      <c r="B9" s="1030" t="s">
        <v>287</v>
      </c>
      <c r="C9" s="1031">
        <v>3</v>
      </c>
      <c r="D9" s="1032">
        <v>3</v>
      </c>
      <c r="E9" s="1032">
        <v>3</v>
      </c>
      <c r="F9" s="1032">
        <v>3</v>
      </c>
      <c r="G9" s="295"/>
      <c r="H9" s="1032">
        <v>3</v>
      </c>
      <c r="I9" s="1033">
        <f t="shared" si="0"/>
        <v>15</v>
      </c>
      <c r="J9" s="1033">
        <v>1</v>
      </c>
      <c r="IH9" s="276"/>
      <c r="II9" s="276"/>
    </row>
    <row r="10" spans="1:243" ht="30" customHeight="1" thickBot="1" x14ac:dyDescent="0.3">
      <c r="A10" s="292" t="s">
        <v>145</v>
      </c>
      <c r="B10" s="298" t="s">
        <v>288</v>
      </c>
      <c r="C10" s="294">
        <v>1</v>
      </c>
      <c r="D10" s="296">
        <v>3</v>
      </c>
      <c r="E10" s="296">
        <v>3</v>
      </c>
      <c r="F10" s="296">
        <v>3</v>
      </c>
      <c r="G10" s="296">
        <v>0</v>
      </c>
      <c r="H10" s="295"/>
      <c r="I10" s="297">
        <f t="shared" si="0"/>
        <v>10</v>
      </c>
      <c r="J10" s="297">
        <v>4</v>
      </c>
      <c r="IH10" s="276"/>
      <c r="II10" s="276"/>
    </row>
    <row r="11" spans="1:243" ht="10" customHeight="1" thickBot="1" x14ac:dyDescent="0.3">
      <c r="A11" s="299"/>
      <c r="B11" s="300"/>
      <c r="C11" s="299"/>
      <c r="D11" s="299"/>
      <c r="E11" s="301"/>
      <c r="F11" s="299"/>
      <c r="G11" s="299"/>
      <c r="H11" s="299"/>
      <c r="I11" s="302"/>
      <c r="J11" s="303"/>
    </row>
    <row r="12" spans="1:243" s="308" customFormat="1" ht="18" customHeight="1" x14ac:dyDescent="0.3">
      <c r="A12" s="304" t="s">
        <v>60</v>
      </c>
      <c r="B12" s="305"/>
      <c r="C12" s="305"/>
      <c r="D12" s="305"/>
      <c r="E12" s="305"/>
      <c r="F12" s="306"/>
      <c r="G12" s="48" t="s">
        <v>383</v>
      </c>
      <c r="H12" s="305"/>
      <c r="I12" s="305"/>
      <c r="J12" s="306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07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7"/>
      <c r="BR12" s="307"/>
      <c r="BS12" s="307"/>
      <c r="BT12" s="307"/>
      <c r="BU12" s="307"/>
      <c r="BV12" s="307"/>
      <c r="BW12" s="307"/>
      <c r="BX12" s="307"/>
      <c r="BY12" s="307"/>
      <c r="BZ12" s="307"/>
      <c r="CA12" s="307"/>
      <c r="CB12" s="307"/>
      <c r="CC12" s="307"/>
      <c r="CD12" s="307"/>
      <c r="CE12" s="307"/>
      <c r="CF12" s="307"/>
      <c r="CG12" s="307"/>
      <c r="CH12" s="307"/>
      <c r="CI12" s="307"/>
      <c r="CJ12" s="307"/>
      <c r="CK12" s="307"/>
      <c r="CL12" s="307"/>
      <c r="CM12" s="307"/>
      <c r="CN12" s="307"/>
      <c r="CO12" s="307"/>
      <c r="CP12" s="307"/>
      <c r="CQ12" s="307"/>
      <c r="CR12" s="307"/>
      <c r="CS12" s="307"/>
      <c r="CT12" s="307"/>
      <c r="CU12" s="307"/>
      <c r="CV12" s="307"/>
      <c r="CW12" s="307"/>
      <c r="CX12" s="307"/>
      <c r="CY12" s="307"/>
      <c r="CZ12" s="307"/>
      <c r="DA12" s="307"/>
      <c r="DB12" s="307"/>
      <c r="DC12" s="307"/>
      <c r="DD12" s="307"/>
      <c r="DE12" s="307"/>
      <c r="DF12" s="307"/>
      <c r="DG12" s="307"/>
      <c r="DH12" s="307"/>
      <c r="DI12" s="307"/>
      <c r="DJ12" s="307"/>
      <c r="DK12" s="307"/>
      <c r="DL12" s="307"/>
      <c r="DM12" s="307"/>
      <c r="DN12" s="307"/>
      <c r="DO12" s="307"/>
      <c r="DP12" s="307"/>
      <c r="DQ12" s="307"/>
      <c r="DR12" s="307"/>
      <c r="DS12" s="307"/>
      <c r="DT12" s="307"/>
      <c r="DU12" s="307"/>
      <c r="DV12" s="307"/>
      <c r="DW12" s="307"/>
      <c r="DX12" s="307"/>
      <c r="DY12" s="307"/>
      <c r="DZ12" s="307"/>
      <c r="EA12" s="307"/>
      <c r="EB12" s="307"/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7"/>
      <c r="EV12" s="307"/>
      <c r="EW12" s="307"/>
      <c r="EX12" s="307"/>
      <c r="EY12" s="307"/>
      <c r="EZ12" s="307"/>
      <c r="FA12" s="307"/>
      <c r="FB12" s="307"/>
      <c r="FC12" s="307"/>
      <c r="FD12" s="307"/>
      <c r="FE12" s="307"/>
      <c r="FF12" s="307"/>
      <c r="FG12" s="307"/>
      <c r="FH12" s="307"/>
      <c r="FI12" s="307"/>
      <c r="FJ12" s="307"/>
      <c r="FK12" s="307"/>
      <c r="FL12" s="307"/>
      <c r="FM12" s="307"/>
      <c r="FN12" s="307"/>
      <c r="FO12" s="307"/>
      <c r="FP12" s="307"/>
      <c r="FQ12" s="307"/>
      <c r="FR12" s="307"/>
      <c r="FS12" s="307"/>
      <c r="FT12" s="307"/>
      <c r="FU12" s="307"/>
      <c r="FV12" s="307"/>
      <c r="FW12" s="307"/>
      <c r="FX12" s="307"/>
      <c r="FY12" s="307"/>
      <c r="FZ12" s="307"/>
      <c r="GA12" s="307"/>
      <c r="GB12" s="307"/>
      <c r="GC12" s="307"/>
      <c r="GD12" s="307"/>
      <c r="GE12" s="307"/>
      <c r="GF12" s="307"/>
      <c r="GG12" s="307"/>
      <c r="GH12" s="307"/>
      <c r="GI12" s="307"/>
      <c r="GJ12" s="307"/>
      <c r="GK12" s="307"/>
      <c r="GL12" s="307"/>
      <c r="GM12" s="307"/>
      <c r="GN12" s="307"/>
      <c r="GO12" s="307"/>
      <c r="GP12" s="307"/>
      <c r="GQ12" s="307"/>
      <c r="GR12" s="307"/>
      <c r="GS12" s="307"/>
      <c r="GT12" s="307"/>
      <c r="GU12" s="307"/>
      <c r="GV12" s="307"/>
      <c r="GW12" s="307"/>
      <c r="GX12" s="307"/>
      <c r="GY12" s="307"/>
      <c r="GZ12" s="307"/>
      <c r="HA12" s="307"/>
      <c r="HB12" s="307"/>
      <c r="HC12" s="307"/>
      <c r="HD12" s="307"/>
      <c r="HE12" s="307"/>
      <c r="HF12" s="307"/>
      <c r="HG12" s="307"/>
      <c r="HH12" s="307"/>
      <c r="HI12" s="307"/>
      <c r="HJ12" s="307"/>
      <c r="HK12" s="307"/>
      <c r="HL12" s="307"/>
      <c r="HM12" s="307"/>
      <c r="HN12" s="307"/>
      <c r="HO12" s="307"/>
      <c r="HP12" s="307"/>
      <c r="HQ12" s="307"/>
      <c r="HR12" s="307"/>
      <c r="HS12" s="307"/>
      <c r="HT12" s="307"/>
      <c r="HU12" s="307"/>
      <c r="HV12" s="307"/>
      <c r="HW12" s="307"/>
      <c r="HX12" s="307"/>
      <c r="HY12" s="307"/>
      <c r="HZ12" s="307"/>
      <c r="IA12" s="307"/>
      <c r="IB12" s="307"/>
      <c r="IC12" s="307"/>
      <c r="ID12" s="307"/>
    </row>
    <row r="13" spans="1:243" s="308" customFormat="1" ht="18" customHeight="1" x14ac:dyDescent="0.3">
      <c r="A13" s="309" t="s">
        <v>61</v>
      </c>
      <c r="B13" s="310"/>
      <c r="C13" s="310"/>
      <c r="D13" s="310"/>
      <c r="E13" s="310"/>
      <c r="F13" s="311"/>
      <c r="G13" s="309" t="s">
        <v>75</v>
      </c>
      <c r="H13" s="310"/>
      <c r="I13" s="310"/>
      <c r="J13" s="311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307"/>
      <c r="BT13" s="307"/>
      <c r="BU13" s="307"/>
      <c r="BV13" s="307"/>
      <c r="BW13" s="307"/>
      <c r="BX13" s="307"/>
      <c r="BY13" s="307"/>
      <c r="BZ13" s="307"/>
      <c r="CA13" s="307"/>
      <c r="CB13" s="307"/>
      <c r="CC13" s="307"/>
      <c r="CD13" s="307"/>
      <c r="CE13" s="307"/>
      <c r="CF13" s="307"/>
      <c r="CG13" s="307"/>
      <c r="CH13" s="307"/>
      <c r="CI13" s="307"/>
      <c r="CJ13" s="307"/>
      <c r="CK13" s="307"/>
      <c r="CL13" s="307"/>
      <c r="CM13" s="307"/>
      <c r="CN13" s="307"/>
      <c r="CO13" s="307"/>
      <c r="CP13" s="307"/>
      <c r="CQ13" s="307"/>
      <c r="CR13" s="307"/>
      <c r="CS13" s="307"/>
      <c r="CT13" s="307"/>
      <c r="CU13" s="307"/>
      <c r="CV13" s="307"/>
      <c r="CW13" s="307"/>
      <c r="CX13" s="307"/>
      <c r="CY13" s="307"/>
      <c r="CZ13" s="307"/>
      <c r="DA13" s="307"/>
      <c r="DB13" s="307"/>
      <c r="DC13" s="307"/>
      <c r="DD13" s="307"/>
      <c r="DE13" s="307"/>
      <c r="DF13" s="307"/>
      <c r="DG13" s="307"/>
      <c r="DH13" s="307"/>
      <c r="DI13" s="307"/>
      <c r="DJ13" s="307"/>
      <c r="DK13" s="307"/>
      <c r="DL13" s="307"/>
      <c r="DM13" s="307"/>
      <c r="DN13" s="307"/>
      <c r="DO13" s="307"/>
      <c r="DP13" s="307"/>
      <c r="DQ13" s="307"/>
      <c r="DR13" s="307"/>
      <c r="DS13" s="307"/>
      <c r="DT13" s="307"/>
      <c r="DU13" s="307"/>
      <c r="DV13" s="307"/>
      <c r="DW13" s="307"/>
      <c r="DX13" s="307"/>
      <c r="DY13" s="307"/>
      <c r="DZ13" s="307"/>
      <c r="EA13" s="307"/>
      <c r="EB13" s="307"/>
      <c r="EC13" s="307"/>
      <c r="ED13" s="307"/>
      <c r="EE13" s="307"/>
      <c r="EF13" s="307"/>
      <c r="EG13" s="307"/>
      <c r="EH13" s="307"/>
      <c r="EI13" s="307"/>
      <c r="EJ13" s="307"/>
      <c r="EK13" s="307"/>
      <c r="EL13" s="307"/>
      <c r="EM13" s="307"/>
      <c r="EN13" s="307"/>
      <c r="EO13" s="307"/>
      <c r="EP13" s="307"/>
      <c r="EQ13" s="307"/>
      <c r="ER13" s="307"/>
      <c r="ES13" s="307"/>
      <c r="ET13" s="307"/>
      <c r="EU13" s="307"/>
      <c r="EV13" s="307"/>
      <c r="EW13" s="307"/>
      <c r="EX13" s="307"/>
      <c r="EY13" s="307"/>
      <c r="EZ13" s="307"/>
      <c r="FA13" s="307"/>
      <c r="FB13" s="307"/>
      <c r="FC13" s="307"/>
      <c r="FD13" s="307"/>
      <c r="FE13" s="307"/>
      <c r="FF13" s="307"/>
      <c r="FG13" s="307"/>
      <c r="FH13" s="307"/>
      <c r="FI13" s="307"/>
      <c r="FJ13" s="307"/>
      <c r="FK13" s="307"/>
      <c r="FL13" s="307"/>
      <c r="FM13" s="307"/>
      <c r="FN13" s="307"/>
      <c r="FO13" s="307"/>
      <c r="FP13" s="307"/>
      <c r="FQ13" s="307"/>
      <c r="FR13" s="307"/>
      <c r="FS13" s="307"/>
      <c r="FT13" s="307"/>
      <c r="FU13" s="307"/>
      <c r="FV13" s="307"/>
      <c r="FW13" s="307"/>
      <c r="FX13" s="307"/>
      <c r="FY13" s="307"/>
      <c r="FZ13" s="307"/>
      <c r="GA13" s="307"/>
      <c r="GB13" s="307"/>
      <c r="GC13" s="307"/>
      <c r="GD13" s="307"/>
      <c r="GE13" s="307"/>
      <c r="GF13" s="307"/>
      <c r="GG13" s="307"/>
      <c r="GH13" s="307"/>
      <c r="GI13" s="307"/>
      <c r="GJ13" s="307"/>
      <c r="GK13" s="307"/>
      <c r="GL13" s="307"/>
      <c r="GM13" s="307"/>
      <c r="GN13" s="307"/>
      <c r="GO13" s="307"/>
      <c r="GP13" s="307"/>
      <c r="GQ13" s="307"/>
      <c r="GR13" s="307"/>
      <c r="GS13" s="307"/>
      <c r="GT13" s="307"/>
      <c r="GU13" s="307"/>
      <c r="GV13" s="307"/>
      <c r="GW13" s="307"/>
      <c r="GX13" s="307"/>
      <c r="GY13" s="307"/>
      <c r="GZ13" s="307"/>
      <c r="HA13" s="307"/>
      <c r="HB13" s="307"/>
      <c r="HC13" s="307"/>
      <c r="HD13" s="307"/>
      <c r="HE13" s="307"/>
      <c r="HF13" s="307"/>
      <c r="HG13" s="307"/>
      <c r="HH13" s="307"/>
      <c r="HI13" s="307"/>
      <c r="HJ13" s="307"/>
      <c r="HK13" s="307"/>
      <c r="HL13" s="307"/>
      <c r="HM13" s="307"/>
      <c r="HN13" s="307"/>
      <c r="HO13" s="307"/>
      <c r="HP13" s="307"/>
      <c r="HQ13" s="307"/>
      <c r="HR13" s="307"/>
      <c r="HS13" s="307"/>
      <c r="HT13" s="307"/>
      <c r="HU13" s="307"/>
      <c r="HV13" s="307"/>
      <c r="HW13" s="307"/>
      <c r="HX13" s="307"/>
      <c r="HY13" s="307"/>
      <c r="HZ13" s="307"/>
      <c r="IA13" s="307"/>
      <c r="IB13" s="307"/>
      <c r="IC13" s="307"/>
      <c r="ID13" s="307"/>
    </row>
    <row r="14" spans="1:243" s="308" customFormat="1" ht="18" customHeight="1" x14ac:dyDescent="0.3">
      <c r="A14" s="309" t="s">
        <v>55</v>
      </c>
      <c r="B14" s="310"/>
      <c r="C14" s="310"/>
      <c r="D14" s="310"/>
      <c r="E14" s="310"/>
      <c r="F14" s="311"/>
      <c r="G14" s="309" t="s">
        <v>76</v>
      </c>
      <c r="H14" s="310"/>
      <c r="I14" s="310"/>
      <c r="J14" s="311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307"/>
      <c r="BT14" s="307"/>
      <c r="BU14" s="307"/>
      <c r="BV14" s="307"/>
      <c r="BW14" s="307"/>
      <c r="BX14" s="307"/>
      <c r="BY14" s="307"/>
      <c r="BZ14" s="307"/>
      <c r="CA14" s="307"/>
      <c r="CB14" s="307"/>
      <c r="CC14" s="307"/>
      <c r="CD14" s="307"/>
      <c r="CE14" s="307"/>
      <c r="CF14" s="307"/>
      <c r="CG14" s="307"/>
      <c r="CH14" s="307"/>
      <c r="CI14" s="307"/>
      <c r="CJ14" s="307"/>
      <c r="CK14" s="307"/>
      <c r="CL14" s="307"/>
      <c r="CM14" s="307"/>
      <c r="CN14" s="307"/>
      <c r="CO14" s="307"/>
      <c r="CP14" s="307"/>
      <c r="CQ14" s="307"/>
      <c r="CR14" s="307"/>
      <c r="CS14" s="307"/>
      <c r="CT14" s="307"/>
      <c r="CU14" s="307"/>
      <c r="CV14" s="307"/>
      <c r="CW14" s="307"/>
      <c r="CX14" s="307"/>
      <c r="CY14" s="307"/>
      <c r="CZ14" s="307"/>
      <c r="DA14" s="307"/>
      <c r="DB14" s="307"/>
      <c r="DC14" s="307"/>
      <c r="DD14" s="307"/>
      <c r="DE14" s="307"/>
      <c r="DF14" s="307"/>
      <c r="DG14" s="307"/>
      <c r="DH14" s="307"/>
      <c r="DI14" s="307"/>
      <c r="DJ14" s="307"/>
      <c r="DK14" s="307"/>
      <c r="DL14" s="307"/>
      <c r="DM14" s="307"/>
      <c r="DN14" s="307"/>
      <c r="DO14" s="307"/>
      <c r="DP14" s="307"/>
      <c r="DQ14" s="307"/>
      <c r="DR14" s="307"/>
      <c r="DS14" s="307"/>
      <c r="DT14" s="307"/>
      <c r="DU14" s="307"/>
      <c r="DV14" s="307"/>
      <c r="DW14" s="307"/>
      <c r="DX14" s="307"/>
      <c r="DY14" s="307"/>
      <c r="DZ14" s="307"/>
      <c r="EA14" s="307"/>
      <c r="EB14" s="307"/>
      <c r="EC14" s="307"/>
      <c r="ED14" s="307"/>
      <c r="EE14" s="307"/>
      <c r="EF14" s="307"/>
      <c r="EG14" s="307"/>
      <c r="EH14" s="307"/>
      <c r="EI14" s="307"/>
      <c r="EJ14" s="307"/>
      <c r="EK14" s="307"/>
      <c r="EL14" s="307"/>
      <c r="EM14" s="307"/>
      <c r="EN14" s="307"/>
      <c r="EO14" s="307"/>
      <c r="EP14" s="307"/>
      <c r="EQ14" s="307"/>
      <c r="ER14" s="307"/>
      <c r="ES14" s="307"/>
      <c r="ET14" s="307"/>
      <c r="EU14" s="307"/>
      <c r="EV14" s="307"/>
      <c r="EW14" s="307"/>
      <c r="EX14" s="307"/>
      <c r="EY14" s="307"/>
      <c r="EZ14" s="307"/>
      <c r="FA14" s="307"/>
      <c r="FB14" s="307"/>
      <c r="FC14" s="307"/>
      <c r="FD14" s="307"/>
      <c r="FE14" s="307"/>
      <c r="FF14" s="307"/>
      <c r="FG14" s="307"/>
      <c r="FH14" s="307"/>
      <c r="FI14" s="307"/>
      <c r="FJ14" s="307"/>
      <c r="FK14" s="307"/>
      <c r="FL14" s="307"/>
      <c r="FM14" s="307"/>
      <c r="FN14" s="307"/>
      <c r="FO14" s="307"/>
      <c r="FP14" s="307"/>
      <c r="FQ14" s="307"/>
      <c r="FR14" s="307"/>
      <c r="FS14" s="307"/>
      <c r="FT14" s="307"/>
      <c r="FU14" s="307"/>
      <c r="FV14" s="307"/>
      <c r="FW14" s="307"/>
      <c r="FX14" s="307"/>
      <c r="FY14" s="307"/>
      <c r="FZ14" s="307"/>
      <c r="GA14" s="307"/>
      <c r="GB14" s="307"/>
      <c r="GC14" s="307"/>
      <c r="GD14" s="307"/>
      <c r="GE14" s="307"/>
      <c r="GF14" s="307"/>
      <c r="GG14" s="307"/>
      <c r="GH14" s="307"/>
      <c r="GI14" s="307"/>
      <c r="GJ14" s="307"/>
      <c r="GK14" s="307"/>
      <c r="GL14" s="307"/>
      <c r="GM14" s="307"/>
      <c r="GN14" s="307"/>
      <c r="GO14" s="307"/>
      <c r="GP14" s="307"/>
      <c r="GQ14" s="307"/>
      <c r="GR14" s="307"/>
      <c r="GS14" s="307"/>
      <c r="GT14" s="307"/>
      <c r="GU14" s="307"/>
      <c r="GV14" s="307"/>
      <c r="GW14" s="307"/>
      <c r="GX14" s="307"/>
      <c r="GY14" s="307"/>
      <c r="GZ14" s="307"/>
      <c r="HA14" s="307"/>
      <c r="HB14" s="307"/>
      <c r="HC14" s="307"/>
      <c r="HD14" s="307"/>
      <c r="HE14" s="307"/>
      <c r="HF14" s="307"/>
      <c r="HG14" s="307"/>
      <c r="HH14" s="307"/>
      <c r="HI14" s="307"/>
      <c r="HJ14" s="307"/>
      <c r="HK14" s="307"/>
      <c r="HL14" s="307"/>
      <c r="HM14" s="307"/>
      <c r="HN14" s="307"/>
      <c r="HO14" s="307"/>
      <c r="HP14" s="307"/>
      <c r="HQ14" s="307"/>
      <c r="HR14" s="307"/>
      <c r="HS14" s="307"/>
      <c r="HT14" s="307"/>
      <c r="HU14" s="307"/>
      <c r="HV14" s="307"/>
      <c r="HW14" s="307"/>
      <c r="HX14" s="307"/>
      <c r="HY14" s="307"/>
      <c r="HZ14" s="307"/>
      <c r="IA14" s="307"/>
      <c r="IB14" s="307"/>
      <c r="IC14" s="307"/>
      <c r="ID14" s="307"/>
    </row>
    <row r="15" spans="1:243" s="308" customFormat="1" ht="18" customHeight="1" x14ac:dyDescent="0.3">
      <c r="A15" s="309" t="s">
        <v>73</v>
      </c>
      <c r="B15" s="310"/>
      <c r="C15" s="310"/>
      <c r="D15" s="310"/>
      <c r="E15" s="310"/>
      <c r="F15" s="311"/>
      <c r="G15" s="309" t="s">
        <v>102</v>
      </c>
      <c r="H15" s="310"/>
      <c r="I15" s="310"/>
      <c r="J15" s="311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7"/>
      <c r="AP15" s="307"/>
      <c r="AQ15" s="307"/>
      <c r="AR15" s="307"/>
      <c r="AS15" s="307"/>
      <c r="AT15" s="307"/>
      <c r="AU15" s="307"/>
      <c r="AV15" s="307"/>
      <c r="AW15" s="307"/>
      <c r="AX15" s="307"/>
      <c r="AY15" s="307"/>
      <c r="AZ15" s="307"/>
      <c r="BA15" s="307"/>
      <c r="BB15" s="307"/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7"/>
      <c r="BR15" s="307"/>
      <c r="BS15" s="307"/>
      <c r="BT15" s="307"/>
      <c r="BU15" s="307"/>
      <c r="BV15" s="307"/>
      <c r="BW15" s="307"/>
      <c r="BX15" s="307"/>
      <c r="BY15" s="307"/>
      <c r="BZ15" s="307"/>
      <c r="CA15" s="307"/>
      <c r="CB15" s="307"/>
      <c r="CC15" s="307"/>
      <c r="CD15" s="307"/>
      <c r="CE15" s="307"/>
      <c r="CF15" s="307"/>
      <c r="CG15" s="307"/>
      <c r="CH15" s="307"/>
      <c r="CI15" s="307"/>
      <c r="CJ15" s="307"/>
      <c r="CK15" s="307"/>
      <c r="CL15" s="307"/>
      <c r="CM15" s="307"/>
      <c r="CN15" s="307"/>
      <c r="CO15" s="307"/>
      <c r="CP15" s="307"/>
      <c r="CQ15" s="307"/>
      <c r="CR15" s="307"/>
      <c r="CS15" s="307"/>
      <c r="CT15" s="307"/>
      <c r="CU15" s="307"/>
      <c r="CV15" s="307"/>
      <c r="CW15" s="307"/>
      <c r="CX15" s="307"/>
      <c r="CY15" s="307"/>
      <c r="CZ15" s="307"/>
      <c r="DA15" s="307"/>
      <c r="DB15" s="307"/>
      <c r="DC15" s="307"/>
      <c r="DD15" s="307"/>
      <c r="DE15" s="307"/>
      <c r="DF15" s="307"/>
      <c r="DG15" s="307"/>
      <c r="DH15" s="307"/>
      <c r="DI15" s="307"/>
      <c r="DJ15" s="307"/>
      <c r="DK15" s="307"/>
      <c r="DL15" s="307"/>
      <c r="DM15" s="307"/>
      <c r="DN15" s="307"/>
      <c r="DO15" s="307"/>
      <c r="DP15" s="307"/>
      <c r="DQ15" s="307"/>
      <c r="DR15" s="307"/>
      <c r="DS15" s="307"/>
      <c r="DT15" s="307"/>
      <c r="DU15" s="307"/>
      <c r="DV15" s="307"/>
      <c r="DW15" s="307"/>
      <c r="DX15" s="307"/>
      <c r="DY15" s="307"/>
      <c r="DZ15" s="307"/>
      <c r="EA15" s="307"/>
      <c r="EB15" s="307"/>
      <c r="EC15" s="307"/>
      <c r="ED15" s="307"/>
      <c r="EE15" s="307"/>
      <c r="EF15" s="307"/>
      <c r="EG15" s="307"/>
      <c r="EH15" s="307"/>
      <c r="EI15" s="307"/>
      <c r="EJ15" s="307"/>
      <c r="EK15" s="307"/>
      <c r="EL15" s="307"/>
      <c r="EM15" s="307"/>
      <c r="EN15" s="307"/>
      <c r="EO15" s="307"/>
      <c r="EP15" s="307"/>
      <c r="EQ15" s="307"/>
      <c r="ER15" s="307"/>
      <c r="ES15" s="307"/>
      <c r="ET15" s="307"/>
      <c r="EU15" s="307"/>
      <c r="EV15" s="307"/>
      <c r="EW15" s="307"/>
      <c r="EX15" s="307"/>
      <c r="EY15" s="307"/>
      <c r="EZ15" s="307"/>
      <c r="FA15" s="307"/>
      <c r="FB15" s="307"/>
      <c r="FC15" s="307"/>
      <c r="FD15" s="307"/>
      <c r="FE15" s="307"/>
      <c r="FF15" s="307"/>
      <c r="FG15" s="307"/>
      <c r="FH15" s="307"/>
      <c r="FI15" s="307"/>
      <c r="FJ15" s="307"/>
      <c r="FK15" s="307"/>
      <c r="FL15" s="307"/>
      <c r="FM15" s="307"/>
      <c r="FN15" s="307"/>
      <c r="FO15" s="307"/>
      <c r="FP15" s="307"/>
      <c r="FQ15" s="307"/>
      <c r="FR15" s="307"/>
      <c r="FS15" s="307"/>
      <c r="FT15" s="307"/>
      <c r="FU15" s="307"/>
      <c r="FV15" s="307"/>
      <c r="FW15" s="307"/>
      <c r="FX15" s="307"/>
      <c r="FY15" s="307"/>
      <c r="FZ15" s="307"/>
      <c r="GA15" s="307"/>
      <c r="GB15" s="307"/>
      <c r="GC15" s="307"/>
      <c r="GD15" s="307"/>
      <c r="GE15" s="307"/>
      <c r="GF15" s="307"/>
      <c r="GG15" s="307"/>
      <c r="GH15" s="307"/>
      <c r="GI15" s="307"/>
      <c r="GJ15" s="307"/>
      <c r="GK15" s="307"/>
      <c r="GL15" s="307"/>
      <c r="GM15" s="307"/>
      <c r="GN15" s="307"/>
      <c r="GO15" s="307"/>
      <c r="GP15" s="307"/>
      <c r="GQ15" s="307"/>
      <c r="GR15" s="307"/>
      <c r="GS15" s="307"/>
      <c r="GT15" s="307"/>
      <c r="GU15" s="307"/>
      <c r="GV15" s="307"/>
      <c r="GW15" s="307"/>
      <c r="GX15" s="307"/>
      <c r="GY15" s="307"/>
      <c r="GZ15" s="307"/>
      <c r="HA15" s="307"/>
      <c r="HB15" s="307"/>
      <c r="HC15" s="307"/>
      <c r="HD15" s="307"/>
      <c r="HE15" s="307"/>
      <c r="HF15" s="307"/>
      <c r="HG15" s="307"/>
      <c r="HH15" s="307"/>
      <c r="HI15" s="307"/>
      <c r="HJ15" s="307"/>
      <c r="HK15" s="307"/>
      <c r="HL15" s="307"/>
      <c r="HM15" s="307"/>
      <c r="HN15" s="307"/>
      <c r="HO15" s="307"/>
      <c r="HP15" s="307"/>
      <c r="HQ15" s="307"/>
      <c r="HR15" s="307"/>
      <c r="HS15" s="307"/>
      <c r="HT15" s="307"/>
      <c r="HU15" s="307"/>
      <c r="HV15" s="307"/>
      <c r="HW15" s="307"/>
      <c r="HX15" s="307"/>
      <c r="HY15" s="307"/>
      <c r="HZ15" s="307"/>
      <c r="IA15" s="307"/>
      <c r="IB15" s="307"/>
      <c r="IC15" s="307"/>
      <c r="ID15" s="307"/>
    </row>
    <row r="16" spans="1:243" s="308" customFormat="1" ht="18" customHeight="1" thickBot="1" x14ac:dyDescent="0.35">
      <c r="A16" s="312" t="s">
        <v>72</v>
      </c>
      <c r="B16" s="313"/>
      <c r="C16" s="313"/>
      <c r="D16" s="313"/>
      <c r="E16" s="313"/>
      <c r="F16" s="314"/>
      <c r="G16" s="312" t="s">
        <v>63</v>
      </c>
      <c r="H16" s="313"/>
      <c r="I16" s="313"/>
      <c r="J16" s="314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7"/>
      <c r="BR16" s="307"/>
      <c r="BS16" s="307"/>
      <c r="BT16" s="307"/>
      <c r="BU16" s="307"/>
      <c r="BV16" s="307"/>
      <c r="BW16" s="307"/>
      <c r="BX16" s="307"/>
      <c r="BY16" s="307"/>
      <c r="BZ16" s="307"/>
      <c r="CA16" s="307"/>
      <c r="CB16" s="307"/>
      <c r="CC16" s="307"/>
      <c r="CD16" s="307"/>
      <c r="CE16" s="307"/>
      <c r="CF16" s="307"/>
      <c r="CG16" s="307"/>
      <c r="CH16" s="307"/>
      <c r="CI16" s="307"/>
      <c r="CJ16" s="307"/>
      <c r="CK16" s="307"/>
      <c r="CL16" s="307"/>
      <c r="CM16" s="307"/>
      <c r="CN16" s="307"/>
      <c r="CO16" s="307"/>
      <c r="CP16" s="307"/>
      <c r="CQ16" s="307"/>
      <c r="CR16" s="307"/>
      <c r="CS16" s="307"/>
      <c r="CT16" s="307"/>
      <c r="CU16" s="307"/>
      <c r="CV16" s="307"/>
      <c r="CW16" s="307"/>
      <c r="CX16" s="307"/>
      <c r="CY16" s="307"/>
      <c r="CZ16" s="307"/>
      <c r="DA16" s="307"/>
      <c r="DB16" s="307"/>
      <c r="DC16" s="307"/>
      <c r="DD16" s="307"/>
      <c r="DE16" s="307"/>
      <c r="DF16" s="307"/>
      <c r="DG16" s="307"/>
      <c r="DH16" s="307"/>
      <c r="DI16" s="307"/>
      <c r="DJ16" s="307"/>
      <c r="DK16" s="307"/>
      <c r="DL16" s="307"/>
      <c r="DM16" s="307"/>
      <c r="DN16" s="307"/>
      <c r="DO16" s="307"/>
      <c r="DP16" s="307"/>
      <c r="DQ16" s="307"/>
      <c r="DR16" s="307"/>
      <c r="DS16" s="307"/>
      <c r="DT16" s="307"/>
      <c r="DU16" s="307"/>
      <c r="DV16" s="307"/>
      <c r="DW16" s="307"/>
      <c r="DX16" s="307"/>
      <c r="DY16" s="307"/>
      <c r="DZ16" s="307"/>
      <c r="EA16" s="307"/>
      <c r="EB16" s="307"/>
      <c r="EC16" s="307"/>
      <c r="ED16" s="307"/>
      <c r="EE16" s="307"/>
      <c r="EF16" s="307"/>
      <c r="EG16" s="307"/>
      <c r="EH16" s="307"/>
      <c r="EI16" s="307"/>
      <c r="EJ16" s="307"/>
      <c r="EK16" s="307"/>
      <c r="EL16" s="307"/>
      <c r="EM16" s="307"/>
      <c r="EN16" s="307"/>
      <c r="EO16" s="307"/>
      <c r="EP16" s="307"/>
      <c r="EQ16" s="307"/>
      <c r="ER16" s="307"/>
      <c r="ES16" s="307"/>
      <c r="ET16" s="307"/>
      <c r="EU16" s="307"/>
      <c r="EV16" s="307"/>
      <c r="EW16" s="307"/>
      <c r="EX16" s="307"/>
      <c r="EY16" s="307"/>
      <c r="EZ16" s="307"/>
      <c r="FA16" s="307"/>
      <c r="FB16" s="307"/>
      <c r="FC16" s="307"/>
      <c r="FD16" s="307"/>
      <c r="FE16" s="307"/>
      <c r="FF16" s="307"/>
      <c r="FG16" s="307"/>
      <c r="FH16" s="307"/>
      <c r="FI16" s="307"/>
      <c r="FJ16" s="307"/>
      <c r="FK16" s="307"/>
      <c r="FL16" s="307"/>
      <c r="FM16" s="307"/>
      <c r="FN16" s="307"/>
      <c r="FO16" s="307"/>
      <c r="FP16" s="307"/>
      <c r="FQ16" s="307"/>
      <c r="FR16" s="307"/>
      <c r="FS16" s="307"/>
      <c r="FT16" s="307"/>
      <c r="FU16" s="307"/>
      <c r="FV16" s="307"/>
      <c r="FW16" s="307"/>
      <c r="FX16" s="307"/>
      <c r="FY16" s="307"/>
      <c r="FZ16" s="307"/>
      <c r="GA16" s="307"/>
      <c r="GB16" s="307"/>
      <c r="GC16" s="307"/>
      <c r="GD16" s="307"/>
      <c r="GE16" s="307"/>
      <c r="GF16" s="307"/>
      <c r="GG16" s="307"/>
      <c r="GH16" s="307"/>
      <c r="GI16" s="307"/>
      <c r="GJ16" s="307"/>
      <c r="GK16" s="307"/>
      <c r="GL16" s="307"/>
      <c r="GM16" s="307"/>
      <c r="GN16" s="307"/>
      <c r="GO16" s="307"/>
      <c r="GP16" s="307"/>
      <c r="GQ16" s="307"/>
      <c r="GR16" s="307"/>
      <c r="GS16" s="307"/>
      <c r="GT16" s="307"/>
      <c r="GU16" s="307"/>
      <c r="GV16" s="307"/>
      <c r="GW16" s="307"/>
      <c r="GX16" s="307"/>
      <c r="GY16" s="307"/>
      <c r="GZ16" s="307"/>
      <c r="HA16" s="307"/>
      <c r="HB16" s="307"/>
      <c r="HC16" s="307"/>
      <c r="HD16" s="307"/>
      <c r="HE16" s="307"/>
      <c r="HF16" s="307"/>
      <c r="HG16" s="307"/>
      <c r="HH16" s="307"/>
      <c r="HI16" s="307"/>
      <c r="HJ16" s="307"/>
      <c r="HK16" s="307"/>
      <c r="HL16" s="307"/>
      <c r="HM16" s="307"/>
      <c r="HN16" s="307"/>
      <c r="HO16" s="307"/>
      <c r="HP16" s="307"/>
      <c r="HQ16" s="307"/>
      <c r="HR16" s="307"/>
      <c r="HS16" s="307"/>
      <c r="HT16" s="307"/>
      <c r="HU16" s="307"/>
      <c r="HV16" s="307"/>
      <c r="HW16" s="307"/>
      <c r="HX16" s="307"/>
      <c r="HY16" s="307"/>
      <c r="HZ16" s="307"/>
      <c r="IA16" s="307"/>
      <c r="IB16" s="307"/>
      <c r="IC16" s="307"/>
      <c r="ID16" s="307"/>
    </row>
    <row r="17" spans="1:243" ht="13.5" thickBot="1" x14ac:dyDescent="0.3">
      <c r="A17" s="884" t="str">
        <f>A2</f>
        <v>SECTION : BOYS U16 B</v>
      </c>
      <c r="B17" s="885"/>
      <c r="C17" s="885"/>
      <c r="D17" s="885"/>
      <c r="E17" s="885"/>
      <c r="F17" s="885"/>
      <c r="G17" s="885"/>
      <c r="H17" s="885"/>
      <c r="I17" s="885"/>
      <c r="J17" s="886"/>
      <c r="II17" s="276"/>
    </row>
    <row r="18" spans="1:243" ht="15" customHeight="1" thickBot="1" x14ac:dyDescent="0.3">
      <c r="A18" s="316" t="s">
        <v>71</v>
      </c>
      <c r="B18" s="317" t="s">
        <v>4</v>
      </c>
      <c r="C18" s="318" t="s">
        <v>5</v>
      </c>
      <c r="D18" s="318" t="s">
        <v>6</v>
      </c>
      <c r="E18" s="319" t="s">
        <v>77</v>
      </c>
      <c r="F18" s="884" t="s">
        <v>16</v>
      </c>
      <c r="G18" s="885"/>
      <c r="H18" s="885"/>
      <c r="I18" s="886"/>
      <c r="J18" s="613" t="s">
        <v>3</v>
      </c>
      <c r="K18" s="276"/>
      <c r="L18" s="276"/>
      <c r="M18" s="276"/>
      <c r="N18" s="276"/>
      <c r="O18" s="276"/>
      <c r="II18" s="276"/>
    </row>
    <row r="19" spans="1:243" s="327" customFormat="1" ht="25" hidden="1" customHeight="1" x14ac:dyDescent="0.25">
      <c r="A19" s="890" t="s">
        <v>7</v>
      </c>
      <c r="B19" s="320" t="s">
        <v>50</v>
      </c>
      <c r="C19" s="321" t="s">
        <v>42</v>
      </c>
      <c r="D19" s="322" t="s">
        <v>38</v>
      </c>
      <c r="E19" s="323">
        <v>4</v>
      </c>
      <c r="F19" s="114" t="s">
        <v>93</v>
      </c>
      <c r="G19" s="324" t="str">
        <f>B7</f>
        <v>Tian Smit</v>
      </c>
      <c r="H19" s="325" t="s">
        <v>8</v>
      </c>
      <c r="I19" s="326" t="str">
        <f>B8</f>
        <v>Nikhil Pather</v>
      </c>
      <c r="J19" s="511" t="s">
        <v>412</v>
      </c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  <c r="BR19" s="315"/>
      <c r="BS19" s="315"/>
      <c r="BT19" s="315"/>
      <c r="BU19" s="315"/>
      <c r="BV19" s="315"/>
      <c r="BW19" s="315"/>
      <c r="BX19" s="315"/>
      <c r="BY19" s="315"/>
      <c r="BZ19" s="315"/>
      <c r="CA19" s="315"/>
      <c r="CB19" s="315"/>
      <c r="CC19" s="315"/>
      <c r="CD19" s="315"/>
      <c r="CE19" s="315"/>
      <c r="CF19" s="315"/>
      <c r="CG19" s="315"/>
      <c r="CH19" s="315"/>
      <c r="CI19" s="315"/>
      <c r="CJ19" s="315"/>
      <c r="CK19" s="315"/>
      <c r="CL19" s="315"/>
      <c r="CM19" s="315"/>
      <c r="CN19" s="315"/>
      <c r="CO19" s="315"/>
      <c r="CP19" s="315"/>
      <c r="CQ19" s="315"/>
      <c r="CR19" s="315"/>
      <c r="CS19" s="315"/>
      <c r="CT19" s="315"/>
      <c r="CU19" s="315"/>
      <c r="CV19" s="315"/>
      <c r="CW19" s="315"/>
      <c r="CX19" s="315"/>
      <c r="CY19" s="315"/>
      <c r="CZ19" s="315"/>
      <c r="DA19" s="315"/>
      <c r="DB19" s="315"/>
      <c r="DC19" s="315"/>
      <c r="DD19" s="315"/>
      <c r="DE19" s="315"/>
      <c r="DF19" s="315"/>
      <c r="DG19" s="315"/>
      <c r="DH19" s="315"/>
      <c r="DI19" s="315"/>
      <c r="DJ19" s="315"/>
      <c r="DK19" s="315"/>
      <c r="DL19" s="315"/>
      <c r="DM19" s="315"/>
      <c r="DN19" s="315"/>
      <c r="DO19" s="315"/>
      <c r="DP19" s="315"/>
      <c r="DQ19" s="315"/>
      <c r="DR19" s="315"/>
      <c r="DS19" s="315"/>
      <c r="DT19" s="315"/>
      <c r="DU19" s="315"/>
      <c r="DV19" s="315"/>
      <c r="DW19" s="315"/>
      <c r="DX19" s="315"/>
      <c r="DY19" s="315"/>
      <c r="DZ19" s="315"/>
      <c r="EA19" s="315"/>
      <c r="EB19" s="315"/>
      <c r="EC19" s="315"/>
      <c r="ED19" s="315"/>
      <c r="EE19" s="315"/>
      <c r="EF19" s="315"/>
      <c r="EG19" s="315"/>
      <c r="EH19" s="315"/>
      <c r="EI19" s="315"/>
      <c r="EJ19" s="315"/>
      <c r="EK19" s="315"/>
      <c r="EL19" s="315"/>
      <c r="EM19" s="315"/>
      <c r="EN19" s="315"/>
      <c r="EO19" s="315"/>
      <c r="EP19" s="315"/>
      <c r="EQ19" s="315"/>
      <c r="ER19" s="315"/>
      <c r="ES19" s="315"/>
      <c r="ET19" s="315"/>
      <c r="EU19" s="315"/>
      <c r="EV19" s="315"/>
      <c r="EW19" s="315"/>
      <c r="EX19" s="315"/>
      <c r="EY19" s="315"/>
      <c r="EZ19" s="315"/>
      <c r="FA19" s="315"/>
      <c r="FB19" s="315"/>
      <c r="FC19" s="315"/>
      <c r="FD19" s="315"/>
      <c r="FE19" s="315"/>
      <c r="FF19" s="315"/>
      <c r="FG19" s="315"/>
      <c r="FH19" s="315"/>
      <c r="FI19" s="315"/>
      <c r="FJ19" s="315"/>
      <c r="FK19" s="315"/>
      <c r="FL19" s="315"/>
      <c r="FM19" s="315"/>
      <c r="FN19" s="315"/>
      <c r="FO19" s="315"/>
      <c r="FP19" s="315"/>
      <c r="FQ19" s="315"/>
      <c r="FR19" s="315"/>
      <c r="FS19" s="315"/>
      <c r="FT19" s="315"/>
      <c r="FU19" s="315"/>
      <c r="FV19" s="315"/>
      <c r="FW19" s="315"/>
      <c r="FX19" s="315"/>
      <c r="FY19" s="315"/>
      <c r="FZ19" s="315"/>
      <c r="GA19" s="315"/>
      <c r="GB19" s="315"/>
      <c r="GC19" s="315"/>
      <c r="GD19" s="315"/>
      <c r="GE19" s="315"/>
      <c r="GF19" s="315"/>
      <c r="GG19" s="315"/>
      <c r="GH19" s="315"/>
      <c r="GI19" s="315"/>
      <c r="GJ19" s="315"/>
      <c r="GK19" s="315"/>
      <c r="GL19" s="315"/>
      <c r="GM19" s="315"/>
      <c r="GN19" s="315"/>
      <c r="GO19" s="315"/>
      <c r="GP19" s="315"/>
      <c r="GQ19" s="315"/>
      <c r="GR19" s="315"/>
      <c r="GS19" s="315"/>
      <c r="GT19" s="315"/>
      <c r="GU19" s="315"/>
      <c r="GV19" s="315"/>
      <c r="GW19" s="315"/>
      <c r="GX19" s="315"/>
      <c r="GY19" s="315"/>
      <c r="GZ19" s="315"/>
      <c r="HA19" s="315"/>
      <c r="HB19" s="315"/>
      <c r="HC19" s="315"/>
      <c r="HD19" s="315"/>
      <c r="HE19" s="315"/>
      <c r="HF19" s="315"/>
      <c r="HG19" s="315"/>
      <c r="HH19" s="315"/>
      <c r="HI19" s="315"/>
      <c r="HJ19" s="315"/>
      <c r="HK19" s="315"/>
      <c r="HL19" s="315"/>
      <c r="HM19" s="315"/>
      <c r="HN19" s="315"/>
      <c r="HO19" s="315"/>
      <c r="HP19" s="315"/>
      <c r="HQ19" s="315"/>
      <c r="HR19" s="315"/>
      <c r="HS19" s="315"/>
      <c r="HT19" s="315"/>
      <c r="HU19" s="315"/>
      <c r="HV19" s="315"/>
      <c r="HW19" s="315"/>
      <c r="HX19" s="315"/>
      <c r="HY19" s="315"/>
      <c r="HZ19" s="315"/>
      <c r="IA19" s="315"/>
      <c r="IB19" s="315"/>
      <c r="IC19" s="315"/>
      <c r="ID19" s="315"/>
      <c r="IE19" s="315"/>
      <c r="IF19" s="315"/>
      <c r="IG19" s="315"/>
      <c r="IH19" s="315"/>
    </row>
    <row r="20" spans="1:243" s="327" customFormat="1" ht="25" hidden="1" customHeight="1" x14ac:dyDescent="0.25">
      <c r="A20" s="891"/>
      <c r="B20" s="328" t="s">
        <v>50</v>
      </c>
      <c r="C20" s="329" t="s">
        <v>43</v>
      </c>
      <c r="D20" s="330" t="s">
        <v>38</v>
      </c>
      <c r="E20" s="331">
        <v>4</v>
      </c>
      <c r="F20" s="115" t="s">
        <v>94</v>
      </c>
      <c r="G20" s="332" t="str">
        <f>B6</f>
        <v>Lance Siegrist</v>
      </c>
      <c r="H20" s="333" t="s">
        <v>8</v>
      </c>
      <c r="I20" s="334" t="str">
        <f>B9</f>
        <v>Emil Greyling</v>
      </c>
      <c r="J20" s="495" t="s">
        <v>413</v>
      </c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15"/>
      <c r="AU20" s="315"/>
      <c r="AV20" s="315"/>
      <c r="AW20" s="315"/>
      <c r="AX20" s="315"/>
      <c r="AY20" s="315"/>
      <c r="AZ20" s="315"/>
      <c r="BA20" s="315"/>
      <c r="BB20" s="315"/>
      <c r="BC20" s="315"/>
      <c r="BD20" s="315"/>
      <c r="BE20" s="315"/>
      <c r="BF20" s="315"/>
      <c r="BG20" s="315"/>
      <c r="BH20" s="315"/>
      <c r="BI20" s="315"/>
      <c r="BJ20" s="315"/>
      <c r="BK20" s="315"/>
      <c r="BL20" s="315"/>
      <c r="BM20" s="315"/>
      <c r="BN20" s="315"/>
      <c r="BO20" s="315"/>
      <c r="BP20" s="315"/>
      <c r="BQ20" s="315"/>
      <c r="BR20" s="315"/>
      <c r="BS20" s="315"/>
      <c r="BT20" s="315"/>
      <c r="BU20" s="315"/>
      <c r="BV20" s="315"/>
      <c r="BW20" s="315"/>
      <c r="BX20" s="315"/>
      <c r="BY20" s="315"/>
      <c r="BZ20" s="315"/>
      <c r="CA20" s="315"/>
      <c r="CB20" s="315"/>
      <c r="CC20" s="315"/>
      <c r="CD20" s="315"/>
      <c r="CE20" s="315"/>
      <c r="CF20" s="315"/>
      <c r="CG20" s="315"/>
      <c r="CH20" s="315"/>
      <c r="CI20" s="315"/>
      <c r="CJ20" s="315"/>
      <c r="CK20" s="315"/>
      <c r="CL20" s="315"/>
      <c r="CM20" s="315"/>
      <c r="CN20" s="315"/>
      <c r="CO20" s="315"/>
      <c r="CP20" s="315"/>
      <c r="CQ20" s="315"/>
      <c r="CR20" s="315"/>
      <c r="CS20" s="315"/>
      <c r="CT20" s="315"/>
      <c r="CU20" s="315"/>
      <c r="CV20" s="315"/>
      <c r="CW20" s="315"/>
      <c r="CX20" s="315"/>
      <c r="CY20" s="315"/>
      <c r="CZ20" s="315"/>
      <c r="DA20" s="315"/>
      <c r="DB20" s="315"/>
      <c r="DC20" s="315"/>
      <c r="DD20" s="315"/>
      <c r="DE20" s="315"/>
      <c r="DF20" s="315"/>
      <c r="DG20" s="315"/>
      <c r="DH20" s="315"/>
      <c r="DI20" s="315"/>
      <c r="DJ20" s="315"/>
      <c r="DK20" s="315"/>
      <c r="DL20" s="315"/>
      <c r="DM20" s="315"/>
      <c r="DN20" s="315"/>
      <c r="DO20" s="315"/>
      <c r="DP20" s="315"/>
      <c r="DQ20" s="315"/>
      <c r="DR20" s="315"/>
      <c r="DS20" s="315"/>
      <c r="DT20" s="315"/>
      <c r="DU20" s="315"/>
      <c r="DV20" s="315"/>
      <c r="DW20" s="315"/>
      <c r="DX20" s="315"/>
      <c r="DY20" s="315"/>
      <c r="DZ20" s="315"/>
      <c r="EA20" s="315"/>
      <c r="EB20" s="315"/>
      <c r="EC20" s="315"/>
      <c r="ED20" s="315"/>
      <c r="EE20" s="315"/>
      <c r="EF20" s="315"/>
      <c r="EG20" s="315"/>
      <c r="EH20" s="315"/>
      <c r="EI20" s="315"/>
      <c r="EJ20" s="315"/>
      <c r="EK20" s="315"/>
      <c r="EL20" s="315"/>
      <c r="EM20" s="315"/>
      <c r="EN20" s="315"/>
      <c r="EO20" s="315"/>
      <c r="EP20" s="315"/>
      <c r="EQ20" s="315"/>
      <c r="ER20" s="315"/>
      <c r="ES20" s="315"/>
      <c r="ET20" s="315"/>
      <c r="EU20" s="315"/>
      <c r="EV20" s="315"/>
      <c r="EW20" s="315"/>
      <c r="EX20" s="315"/>
      <c r="EY20" s="315"/>
      <c r="EZ20" s="315"/>
      <c r="FA20" s="315"/>
      <c r="FB20" s="315"/>
      <c r="FC20" s="315"/>
      <c r="FD20" s="315"/>
      <c r="FE20" s="315"/>
      <c r="FF20" s="315"/>
      <c r="FG20" s="315"/>
      <c r="FH20" s="315"/>
      <c r="FI20" s="315"/>
      <c r="FJ20" s="315"/>
      <c r="FK20" s="315"/>
      <c r="FL20" s="315"/>
      <c r="FM20" s="315"/>
      <c r="FN20" s="315"/>
      <c r="FO20" s="315"/>
      <c r="FP20" s="315"/>
      <c r="FQ20" s="315"/>
      <c r="FR20" s="315"/>
      <c r="FS20" s="315"/>
      <c r="FT20" s="315"/>
      <c r="FU20" s="315"/>
      <c r="FV20" s="315"/>
      <c r="FW20" s="315"/>
      <c r="FX20" s="315"/>
      <c r="FY20" s="315"/>
      <c r="FZ20" s="315"/>
      <c r="GA20" s="315"/>
      <c r="GB20" s="315"/>
      <c r="GC20" s="315"/>
      <c r="GD20" s="315"/>
      <c r="GE20" s="315"/>
      <c r="GF20" s="315"/>
      <c r="GG20" s="315"/>
      <c r="GH20" s="315"/>
      <c r="GI20" s="315"/>
      <c r="GJ20" s="315"/>
      <c r="GK20" s="315"/>
      <c r="GL20" s="315"/>
      <c r="GM20" s="315"/>
      <c r="GN20" s="315"/>
      <c r="GO20" s="315"/>
      <c r="GP20" s="315"/>
      <c r="GQ20" s="315"/>
      <c r="GR20" s="315"/>
      <c r="GS20" s="315"/>
      <c r="GT20" s="315"/>
      <c r="GU20" s="315"/>
      <c r="GV20" s="315"/>
      <c r="GW20" s="315"/>
      <c r="GX20" s="315"/>
      <c r="GY20" s="315"/>
      <c r="GZ20" s="315"/>
      <c r="HA20" s="315"/>
      <c r="HB20" s="315"/>
      <c r="HC20" s="315"/>
      <c r="HD20" s="315"/>
      <c r="HE20" s="315"/>
      <c r="HF20" s="315"/>
      <c r="HG20" s="315"/>
      <c r="HH20" s="315"/>
      <c r="HI20" s="315"/>
      <c r="HJ20" s="315"/>
      <c r="HK20" s="315"/>
      <c r="HL20" s="315"/>
      <c r="HM20" s="315"/>
      <c r="HN20" s="315"/>
      <c r="HO20" s="315"/>
      <c r="HP20" s="315"/>
      <c r="HQ20" s="315"/>
      <c r="HR20" s="315"/>
      <c r="HS20" s="315"/>
      <c r="HT20" s="315"/>
      <c r="HU20" s="315"/>
      <c r="HV20" s="315"/>
      <c r="HW20" s="315"/>
      <c r="HX20" s="315"/>
      <c r="HY20" s="315"/>
      <c r="HZ20" s="315"/>
      <c r="IA20" s="315"/>
      <c r="IB20" s="315"/>
      <c r="IC20" s="315"/>
      <c r="ID20" s="315"/>
      <c r="IE20" s="315"/>
      <c r="IF20" s="315"/>
      <c r="IG20" s="315"/>
      <c r="IH20" s="315"/>
    </row>
    <row r="21" spans="1:243" s="327" customFormat="1" ht="25" hidden="1" customHeight="1" thickBot="1" x14ac:dyDescent="0.3">
      <c r="A21" s="891"/>
      <c r="B21" s="328" t="s">
        <v>50</v>
      </c>
      <c r="C21" s="329" t="s">
        <v>44</v>
      </c>
      <c r="D21" s="330" t="s">
        <v>38</v>
      </c>
      <c r="E21" s="331">
        <v>4</v>
      </c>
      <c r="F21" s="95" t="s">
        <v>92</v>
      </c>
      <c r="G21" s="335" t="str">
        <f>B5</f>
        <v>Jacobus Botha</v>
      </c>
      <c r="H21" s="336" t="s">
        <v>8</v>
      </c>
      <c r="I21" s="337" t="str">
        <f>B10</f>
        <v>Jason Pretorius</v>
      </c>
      <c r="J21" s="496" t="s">
        <v>411</v>
      </c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15"/>
      <c r="AX21" s="315"/>
      <c r="AY21" s="315"/>
      <c r="AZ21" s="315"/>
      <c r="BA21" s="315"/>
      <c r="BB21" s="315"/>
      <c r="BC21" s="315"/>
      <c r="BD21" s="315"/>
      <c r="BE21" s="315"/>
      <c r="BF21" s="315"/>
      <c r="BG21" s="315"/>
      <c r="BH21" s="315"/>
      <c r="BI21" s="315"/>
      <c r="BJ21" s="315"/>
      <c r="BK21" s="315"/>
      <c r="BL21" s="315"/>
      <c r="BM21" s="315"/>
      <c r="BN21" s="315"/>
      <c r="BO21" s="315"/>
      <c r="BP21" s="315"/>
      <c r="BQ21" s="315"/>
      <c r="BR21" s="315"/>
      <c r="BS21" s="315"/>
      <c r="BT21" s="315"/>
      <c r="BU21" s="315"/>
      <c r="BV21" s="315"/>
      <c r="BW21" s="315"/>
      <c r="BX21" s="315"/>
      <c r="BY21" s="315"/>
      <c r="BZ21" s="315"/>
      <c r="CA21" s="315"/>
      <c r="CB21" s="315"/>
      <c r="CC21" s="315"/>
      <c r="CD21" s="315"/>
      <c r="CE21" s="315"/>
      <c r="CF21" s="315"/>
      <c r="CG21" s="315"/>
      <c r="CH21" s="315"/>
      <c r="CI21" s="315"/>
      <c r="CJ21" s="315"/>
      <c r="CK21" s="315"/>
      <c r="CL21" s="315"/>
      <c r="CM21" s="315"/>
      <c r="CN21" s="315"/>
      <c r="CO21" s="315"/>
      <c r="CP21" s="315"/>
      <c r="CQ21" s="315"/>
      <c r="CR21" s="315"/>
      <c r="CS21" s="315"/>
      <c r="CT21" s="315"/>
      <c r="CU21" s="315"/>
      <c r="CV21" s="315"/>
      <c r="CW21" s="315"/>
      <c r="CX21" s="315"/>
      <c r="CY21" s="315"/>
      <c r="CZ21" s="315"/>
      <c r="DA21" s="315"/>
      <c r="DB21" s="315"/>
      <c r="DC21" s="315"/>
      <c r="DD21" s="315"/>
      <c r="DE21" s="315"/>
      <c r="DF21" s="315"/>
      <c r="DG21" s="315"/>
      <c r="DH21" s="315"/>
      <c r="DI21" s="315"/>
      <c r="DJ21" s="315"/>
      <c r="DK21" s="315"/>
      <c r="DL21" s="315"/>
      <c r="DM21" s="315"/>
      <c r="DN21" s="315"/>
      <c r="DO21" s="315"/>
      <c r="DP21" s="315"/>
      <c r="DQ21" s="315"/>
      <c r="DR21" s="315"/>
      <c r="DS21" s="315"/>
      <c r="DT21" s="315"/>
      <c r="DU21" s="315"/>
      <c r="DV21" s="315"/>
      <c r="DW21" s="315"/>
      <c r="DX21" s="315"/>
      <c r="DY21" s="315"/>
      <c r="DZ21" s="315"/>
      <c r="EA21" s="315"/>
      <c r="EB21" s="315"/>
      <c r="EC21" s="315"/>
      <c r="ED21" s="315"/>
      <c r="EE21" s="315"/>
      <c r="EF21" s="315"/>
      <c r="EG21" s="315"/>
      <c r="EH21" s="315"/>
      <c r="EI21" s="315"/>
      <c r="EJ21" s="315"/>
      <c r="EK21" s="315"/>
      <c r="EL21" s="315"/>
      <c r="EM21" s="315"/>
      <c r="EN21" s="315"/>
      <c r="EO21" s="315"/>
      <c r="EP21" s="315"/>
      <c r="EQ21" s="315"/>
      <c r="ER21" s="315"/>
      <c r="ES21" s="315"/>
      <c r="ET21" s="315"/>
      <c r="EU21" s="315"/>
      <c r="EV21" s="315"/>
      <c r="EW21" s="315"/>
      <c r="EX21" s="315"/>
      <c r="EY21" s="315"/>
      <c r="EZ21" s="315"/>
      <c r="FA21" s="315"/>
      <c r="FB21" s="315"/>
      <c r="FC21" s="315"/>
      <c r="FD21" s="315"/>
      <c r="FE21" s="315"/>
      <c r="FF21" s="315"/>
      <c r="FG21" s="315"/>
      <c r="FH21" s="315"/>
      <c r="FI21" s="315"/>
      <c r="FJ21" s="315"/>
      <c r="FK21" s="315"/>
      <c r="FL21" s="315"/>
      <c r="FM21" s="315"/>
      <c r="FN21" s="315"/>
      <c r="FO21" s="315"/>
      <c r="FP21" s="315"/>
      <c r="FQ21" s="315"/>
      <c r="FR21" s="315"/>
      <c r="FS21" s="315"/>
      <c r="FT21" s="315"/>
      <c r="FU21" s="315"/>
      <c r="FV21" s="315"/>
      <c r="FW21" s="315"/>
      <c r="FX21" s="315"/>
      <c r="FY21" s="315"/>
      <c r="FZ21" s="315"/>
      <c r="GA21" s="315"/>
      <c r="GB21" s="315"/>
      <c r="GC21" s="315"/>
      <c r="GD21" s="315"/>
      <c r="GE21" s="315"/>
      <c r="GF21" s="315"/>
      <c r="GG21" s="315"/>
      <c r="GH21" s="315"/>
      <c r="GI21" s="315"/>
      <c r="GJ21" s="315"/>
      <c r="GK21" s="315"/>
      <c r="GL21" s="315"/>
      <c r="GM21" s="315"/>
      <c r="GN21" s="315"/>
      <c r="GO21" s="315"/>
      <c r="GP21" s="315"/>
      <c r="GQ21" s="315"/>
      <c r="GR21" s="315"/>
      <c r="GS21" s="315"/>
      <c r="GT21" s="315"/>
      <c r="GU21" s="315"/>
      <c r="GV21" s="315"/>
      <c r="GW21" s="315"/>
      <c r="GX21" s="315"/>
      <c r="GY21" s="315"/>
      <c r="GZ21" s="315"/>
      <c r="HA21" s="315"/>
      <c r="HB21" s="315"/>
      <c r="HC21" s="315"/>
      <c r="HD21" s="315"/>
      <c r="HE21" s="315"/>
      <c r="HF21" s="315"/>
      <c r="HG21" s="315"/>
      <c r="HH21" s="315"/>
      <c r="HI21" s="315"/>
      <c r="HJ21" s="315"/>
      <c r="HK21" s="315"/>
      <c r="HL21" s="315"/>
      <c r="HM21" s="315"/>
      <c r="HN21" s="315"/>
      <c r="HO21" s="315"/>
      <c r="HP21" s="315"/>
      <c r="HQ21" s="315"/>
      <c r="HR21" s="315"/>
      <c r="HS21" s="315"/>
      <c r="HT21" s="315"/>
      <c r="HU21" s="315"/>
      <c r="HV21" s="315"/>
      <c r="HW21" s="315"/>
      <c r="HX21" s="315"/>
      <c r="HY21" s="315"/>
      <c r="HZ21" s="315"/>
      <c r="IA21" s="315"/>
      <c r="IB21" s="315"/>
      <c r="IC21" s="315"/>
      <c r="ID21" s="315"/>
      <c r="IE21" s="315"/>
      <c r="IF21" s="315"/>
      <c r="IG21" s="315"/>
      <c r="IH21" s="315"/>
    </row>
    <row r="22" spans="1:243" s="327" customFormat="1" ht="25" hidden="1" customHeight="1" x14ac:dyDescent="0.25">
      <c r="A22" s="875" t="s">
        <v>9</v>
      </c>
      <c r="B22" s="320" t="s">
        <v>51</v>
      </c>
      <c r="C22" s="321" t="s">
        <v>47</v>
      </c>
      <c r="D22" s="322" t="s">
        <v>91</v>
      </c>
      <c r="E22" s="323">
        <v>1</v>
      </c>
      <c r="F22" s="100" t="s">
        <v>118</v>
      </c>
      <c r="G22" s="338" t="str">
        <f>B6</f>
        <v>Lance Siegrist</v>
      </c>
      <c r="H22" s="339" t="s">
        <v>8</v>
      </c>
      <c r="I22" s="340" t="str">
        <f>B7</f>
        <v>Tian Smit</v>
      </c>
      <c r="J22" s="695" t="s">
        <v>413</v>
      </c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315"/>
      <c r="BB22" s="315"/>
      <c r="BC22" s="315"/>
      <c r="BD22" s="315"/>
      <c r="BE22" s="315"/>
      <c r="BF22" s="315"/>
      <c r="BG22" s="315"/>
      <c r="BH22" s="315"/>
      <c r="BI22" s="315"/>
      <c r="BJ22" s="315"/>
      <c r="BK22" s="315"/>
      <c r="BL22" s="315"/>
      <c r="BM22" s="315"/>
      <c r="BN22" s="315"/>
      <c r="BO22" s="315"/>
      <c r="BP22" s="315"/>
      <c r="BQ22" s="315"/>
      <c r="BR22" s="315"/>
      <c r="BS22" s="315"/>
      <c r="BT22" s="315"/>
      <c r="BU22" s="315"/>
      <c r="BV22" s="315"/>
      <c r="BW22" s="315"/>
      <c r="BX22" s="315"/>
      <c r="BY22" s="315"/>
      <c r="BZ22" s="315"/>
      <c r="CA22" s="315"/>
      <c r="CB22" s="315"/>
      <c r="CC22" s="315"/>
      <c r="CD22" s="315"/>
      <c r="CE22" s="315"/>
      <c r="CF22" s="315"/>
      <c r="CG22" s="315"/>
      <c r="CH22" s="315"/>
      <c r="CI22" s="315"/>
      <c r="CJ22" s="315"/>
      <c r="CK22" s="315"/>
      <c r="CL22" s="315"/>
      <c r="CM22" s="315"/>
      <c r="CN22" s="315"/>
      <c r="CO22" s="315"/>
      <c r="CP22" s="315"/>
      <c r="CQ22" s="315"/>
      <c r="CR22" s="315"/>
      <c r="CS22" s="315"/>
      <c r="CT22" s="315"/>
      <c r="CU22" s="315"/>
      <c r="CV22" s="315"/>
      <c r="CW22" s="315"/>
      <c r="CX22" s="315"/>
      <c r="CY22" s="315"/>
      <c r="CZ22" s="315"/>
      <c r="DA22" s="315"/>
      <c r="DB22" s="315"/>
      <c r="DC22" s="315"/>
      <c r="DD22" s="315"/>
      <c r="DE22" s="315"/>
      <c r="DF22" s="315"/>
      <c r="DG22" s="315"/>
      <c r="DH22" s="315"/>
      <c r="DI22" s="315"/>
      <c r="DJ22" s="315"/>
      <c r="DK22" s="315"/>
      <c r="DL22" s="315"/>
      <c r="DM22" s="315"/>
      <c r="DN22" s="315"/>
      <c r="DO22" s="315"/>
      <c r="DP22" s="315"/>
      <c r="DQ22" s="315"/>
      <c r="DR22" s="315"/>
      <c r="DS22" s="315"/>
      <c r="DT22" s="315"/>
      <c r="DU22" s="315"/>
      <c r="DV22" s="315"/>
      <c r="DW22" s="315"/>
      <c r="DX22" s="315"/>
      <c r="DY22" s="315"/>
      <c r="DZ22" s="315"/>
      <c r="EA22" s="315"/>
      <c r="EB22" s="315"/>
      <c r="EC22" s="315"/>
      <c r="ED22" s="315"/>
      <c r="EE22" s="315"/>
      <c r="EF22" s="315"/>
      <c r="EG22" s="315"/>
      <c r="EH22" s="315"/>
      <c r="EI22" s="315"/>
      <c r="EJ22" s="315"/>
      <c r="EK22" s="315"/>
      <c r="EL22" s="315"/>
      <c r="EM22" s="315"/>
      <c r="EN22" s="315"/>
      <c r="EO22" s="315"/>
      <c r="EP22" s="315"/>
      <c r="EQ22" s="315"/>
      <c r="ER22" s="315"/>
      <c r="ES22" s="315"/>
      <c r="ET22" s="315"/>
      <c r="EU22" s="315"/>
      <c r="EV22" s="315"/>
      <c r="EW22" s="315"/>
      <c r="EX22" s="315"/>
      <c r="EY22" s="315"/>
      <c r="EZ22" s="315"/>
      <c r="FA22" s="315"/>
      <c r="FB22" s="315"/>
      <c r="FC22" s="315"/>
      <c r="FD22" s="315"/>
      <c r="FE22" s="315"/>
      <c r="FF22" s="315"/>
      <c r="FG22" s="315"/>
      <c r="FH22" s="315"/>
      <c r="FI22" s="315"/>
      <c r="FJ22" s="315"/>
      <c r="FK22" s="315"/>
      <c r="FL22" s="315"/>
      <c r="FM22" s="315"/>
      <c r="FN22" s="315"/>
      <c r="FO22" s="315"/>
      <c r="FP22" s="315"/>
      <c r="FQ22" s="315"/>
      <c r="FR22" s="315"/>
      <c r="FS22" s="315"/>
      <c r="FT22" s="315"/>
      <c r="FU22" s="315"/>
      <c r="FV22" s="315"/>
      <c r="FW22" s="315"/>
      <c r="FX22" s="315"/>
      <c r="FY22" s="315"/>
      <c r="FZ22" s="315"/>
      <c r="GA22" s="315"/>
      <c r="GB22" s="315"/>
      <c r="GC22" s="315"/>
      <c r="GD22" s="315"/>
      <c r="GE22" s="315"/>
      <c r="GF22" s="315"/>
      <c r="GG22" s="315"/>
      <c r="GH22" s="315"/>
      <c r="GI22" s="315"/>
      <c r="GJ22" s="315"/>
      <c r="GK22" s="315"/>
      <c r="GL22" s="315"/>
      <c r="GM22" s="315"/>
      <c r="GN22" s="315"/>
      <c r="GO22" s="315"/>
      <c r="GP22" s="315"/>
      <c r="GQ22" s="315"/>
      <c r="GR22" s="315"/>
      <c r="GS22" s="315"/>
      <c r="GT22" s="315"/>
      <c r="GU22" s="315"/>
      <c r="GV22" s="315"/>
      <c r="GW22" s="315"/>
      <c r="GX22" s="315"/>
      <c r="GY22" s="315"/>
      <c r="GZ22" s="315"/>
      <c r="HA22" s="315"/>
      <c r="HB22" s="315"/>
      <c r="HC22" s="315"/>
      <c r="HD22" s="315"/>
      <c r="HE22" s="315"/>
      <c r="HF22" s="315"/>
      <c r="HG22" s="315"/>
      <c r="HH22" s="315"/>
      <c r="HI22" s="315"/>
      <c r="HJ22" s="315"/>
      <c r="HK22" s="315"/>
      <c r="HL22" s="315"/>
      <c r="HM22" s="315"/>
      <c r="HN22" s="315"/>
      <c r="HO22" s="315"/>
      <c r="HP22" s="315"/>
      <c r="HQ22" s="315"/>
      <c r="HR22" s="315"/>
      <c r="HS22" s="315"/>
      <c r="HT22" s="315"/>
      <c r="HU22" s="315"/>
      <c r="HV22" s="315"/>
      <c r="HW22" s="315"/>
      <c r="HX22" s="315"/>
      <c r="HY22" s="315"/>
      <c r="HZ22" s="315"/>
      <c r="IA22" s="315"/>
      <c r="IB22" s="315"/>
      <c r="IC22" s="315"/>
      <c r="ID22" s="315"/>
      <c r="IE22" s="315"/>
      <c r="IF22" s="315"/>
      <c r="IG22" s="315"/>
      <c r="IH22" s="315"/>
    </row>
    <row r="23" spans="1:243" s="327" customFormat="1" ht="25" hidden="1" customHeight="1" x14ac:dyDescent="0.25">
      <c r="A23" s="876"/>
      <c r="B23" s="696" t="s">
        <v>51</v>
      </c>
      <c r="C23" s="697" t="s">
        <v>47</v>
      </c>
      <c r="D23" s="698" t="s">
        <v>91</v>
      </c>
      <c r="E23" s="699">
        <v>2</v>
      </c>
      <c r="F23" s="700" t="s">
        <v>137</v>
      </c>
      <c r="G23" s="701" t="str">
        <f>B8</f>
        <v>Nikhil Pather</v>
      </c>
      <c r="H23" s="702" t="s">
        <v>8</v>
      </c>
      <c r="I23" s="703" t="str">
        <f>B10</f>
        <v>Jason Pretorius</v>
      </c>
      <c r="J23" s="495" t="s">
        <v>417</v>
      </c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5"/>
      <c r="CA23" s="315"/>
      <c r="CB23" s="315"/>
      <c r="CC23" s="315"/>
      <c r="CD23" s="315"/>
      <c r="CE23" s="315"/>
      <c r="CF23" s="315"/>
      <c r="CG23" s="315"/>
      <c r="CH23" s="315"/>
      <c r="CI23" s="315"/>
      <c r="CJ23" s="315"/>
      <c r="CK23" s="315"/>
      <c r="CL23" s="315"/>
      <c r="CM23" s="315"/>
      <c r="CN23" s="315"/>
      <c r="CO23" s="315"/>
      <c r="CP23" s="315"/>
      <c r="CQ23" s="315"/>
      <c r="CR23" s="315"/>
      <c r="CS23" s="315"/>
      <c r="CT23" s="315"/>
      <c r="CU23" s="315"/>
      <c r="CV23" s="315"/>
      <c r="CW23" s="315"/>
      <c r="CX23" s="315"/>
      <c r="CY23" s="315"/>
      <c r="CZ23" s="315"/>
      <c r="DA23" s="315"/>
      <c r="DB23" s="315"/>
      <c r="DC23" s="315"/>
      <c r="DD23" s="315"/>
      <c r="DE23" s="315"/>
      <c r="DF23" s="315"/>
      <c r="DG23" s="315"/>
      <c r="DH23" s="315"/>
      <c r="DI23" s="315"/>
      <c r="DJ23" s="315"/>
      <c r="DK23" s="315"/>
      <c r="DL23" s="315"/>
      <c r="DM23" s="315"/>
      <c r="DN23" s="315"/>
      <c r="DO23" s="315"/>
      <c r="DP23" s="315"/>
      <c r="DQ23" s="315"/>
      <c r="DR23" s="315"/>
      <c r="DS23" s="315"/>
      <c r="DT23" s="315"/>
      <c r="DU23" s="315"/>
      <c r="DV23" s="315"/>
      <c r="DW23" s="315"/>
      <c r="DX23" s="315"/>
      <c r="DY23" s="315"/>
      <c r="DZ23" s="315"/>
      <c r="EA23" s="315"/>
      <c r="EB23" s="315"/>
      <c r="EC23" s="315"/>
      <c r="ED23" s="315"/>
      <c r="EE23" s="315"/>
      <c r="EF23" s="315"/>
      <c r="EG23" s="315"/>
      <c r="EH23" s="315"/>
      <c r="EI23" s="315"/>
      <c r="EJ23" s="315"/>
      <c r="EK23" s="315"/>
      <c r="EL23" s="315"/>
      <c r="EM23" s="315"/>
      <c r="EN23" s="315"/>
      <c r="EO23" s="315"/>
      <c r="EP23" s="315"/>
      <c r="EQ23" s="315"/>
      <c r="ER23" s="315"/>
      <c r="ES23" s="315"/>
      <c r="ET23" s="315"/>
      <c r="EU23" s="315"/>
      <c r="EV23" s="315"/>
      <c r="EW23" s="315"/>
      <c r="EX23" s="315"/>
      <c r="EY23" s="315"/>
      <c r="EZ23" s="315"/>
      <c r="FA23" s="315"/>
      <c r="FB23" s="315"/>
      <c r="FC23" s="315"/>
      <c r="FD23" s="315"/>
      <c r="FE23" s="315"/>
      <c r="FF23" s="315"/>
      <c r="FG23" s="315"/>
      <c r="FH23" s="315"/>
      <c r="FI23" s="315"/>
      <c r="FJ23" s="315"/>
      <c r="FK23" s="315"/>
      <c r="FL23" s="315"/>
      <c r="FM23" s="315"/>
      <c r="FN23" s="315"/>
      <c r="FO23" s="315"/>
      <c r="FP23" s="315"/>
      <c r="FQ23" s="315"/>
      <c r="FR23" s="315"/>
      <c r="FS23" s="315"/>
      <c r="FT23" s="315"/>
      <c r="FU23" s="315"/>
      <c r="FV23" s="315"/>
      <c r="FW23" s="315"/>
      <c r="FX23" s="315"/>
      <c r="FY23" s="315"/>
      <c r="FZ23" s="315"/>
      <c r="GA23" s="315"/>
      <c r="GB23" s="315"/>
      <c r="GC23" s="315"/>
      <c r="GD23" s="315"/>
      <c r="GE23" s="315"/>
      <c r="GF23" s="315"/>
      <c r="GG23" s="315"/>
      <c r="GH23" s="315"/>
      <c r="GI23" s="315"/>
      <c r="GJ23" s="315"/>
      <c r="GK23" s="315"/>
      <c r="GL23" s="315"/>
      <c r="GM23" s="315"/>
      <c r="GN23" s="315"/>
      <c r="GO23" s="315"/>
      <c r="GP23" s="315"/>
      <c r="GQ23" s="315"/>
      <c r="GR23" s="315"/>
      <c r="GS23" s="315"/>
      <c r="GT23" s="315"/>
      <c r="GU23" s="315"/>
      <c r="GV23" s="315"/>
      <c r="GW23" s="315"/>
      <c r="GX23" s="315"/>
      <c r="GY23" s="315"/>
      <c r="GZ23" s="315"/>
      <c r="HA23" s="315"/>
      <c r="HB23" s="315"/>
      <c r="HC23" s="315"/>
      <c r="HD23" s="315"/>
      <c r="HE23" s="315"/>
      <c r="HF23" s="315"/>
      <c r="HG23" s="315"/>
      <c r="HH23" s="315"/>
      <c r="HI23" s="315"/>
      <c r="HJ23" s="315"/>
      <c r="HK23" s="315"/>
      <c r="HL23" s="315"/>
      <c r="HM23" s="315"/>
      <c r="HN23" s="315"/>
      <c r="HO23" s="315"/>
      <c r="HP23" s="315"/>
      <c r="HQ23" s="315"/>
      <c r="HR23" s="315"/>
      <c r="HS23" s="315"/>
      <c r="HT23" s="315"/>
      <c r="HU23" s="315"/>
      <c r="HV23" s="315"/>
      <c r="HW23" s="315"/>
      <c r="HX23" s="315"/>
      <c r="HY23" s="315"/>
      <c r="HZ23" s="315"/>
      <c r="IA23" s="315"/>
      <c r="IB23" s="315"/>
      <c r="IC23" s="315"/>
      <c r="ID23" s="315"/>
      <c r="IE23" s="315"/>
      <c r="IF23" s="315"/>
      <c r="IG23" s="315"/>
      <c r="IH23" s="315"/>
    </row>
    <row r="24" spans="1:243" s="327" customFormat="1" ht="25" hidden="1" customHeight="1" thickBot="1" x14ac:dyDescent="0.3">
      <c r="A24" s="877"/>
      <c r="B24" s="341" t="s">
        <v>51</v>
      </c>
      <c r="C24" s="342" t="s">
        <v>48</v>
      </c>
      <c r="D24" s="343" t="s">
        <v>91</v>
      </c>
      <c r="E24" s="344">
        <v>1</v>
      </c>
      <c r="F24" s="98" t="s">
        <v>95</v>
      </c>
      <c r="G24" s="345" t="str">
        <f>B5</f>
        <v>Jacobus Botha</v>
      </c>
      <c r="H24" s="346" t="s">
        <v>8</v>
      </c>
      <c r="I24" s="347" t="str">
        <f>B9</f>
        <v>Emil Greyling</v>
      </c>
      <c r="J24" s="704" t="s">
        <v>413</v>
      </c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5"/>
      <c r="CA24" s="315"/>
      <c r="CB24" s="315"/>
      <c r="CC24" s="315"/>
      <c r="CD24" s="315"/>
      <c r="CE24" s="315"/>
      <c r="CF24" s="315"/>
      <c r="CG24" s="315"/>
      <c r="CH24" s="315"/>
      <c r="CI24" s="315"/>
      <c r="CJ24" s="315"/>
      <c r="CK24" s="315"/>
      <c r="CL24" s="315"/>
      <c r="CM24" s="315"/>
      <c r="CN24" s="315"/>
      <c r="CO24" s="315"/>
      <c r="CP24" s="315"/>
      <c r="CQ24" s="315"/>
      <c r="CR24" s="315"/>
      <c r="CS24" s="315"/>
      <c r="CT24" s="315"/>
      <c r="CU24" s="315"/>
      <c r="CV24" s="315"/>
      <c r="CW24" s="315"/>
      <c r="CX24" s="315"/>
      <c r="CY24" s="315"/>
      <c r="CZ24" s="315"/>
      <c r="DA24" s="315"/>
      <c r="DB24" s="315"/>
      <c r="DC24" s="315"/>
      <c r="DD24" s="315"/>
      <c r="DE24" s="315"/>
      <c r="DF24" s="315"/>
      <c r="DG24" s="315"/>
      <c r="DH24" s="315"/>
      <c r="DI24" s="315"/>
      <c r="DJ24" s="315"/>
      <c r="DK24" s="315"/>
      <c r="DL24" s="315"/>
      <c r="DM24" s="315"/>
      <c r="DN24" s="315"/>
      <c r="DO24" s="315"/>
      <c r="DP24" s="315"/>
      <c r="DQ24" s="315"/>
      <c r="DR24" s="315"/>
      <c r="DS24" s="315"/>
      <c r="DT24" s="315"/>
      <c r="DU24" s="315"/>
      <c r="DV24" s="315"/>
      <c r="DW24" s="315"/>
      <c r="DX24" s="315"/>
      <c r="DY24" s="315"/>
      <c r="DZ24" s="315"/>
      <c r="EA24" s="315"/>
      <c r="EB24" s="315"/>
      <c r="EC24" s="315"/>
      <c r="ED24" s="315"/>
      <c r="EE24" s="315"/>
      <c r="EF24" s="315"/>
      <c r="EG24" s="315"/>
      <c r="EH24" s="315"/>
      <c r="EI24" s="315"/>
      <c r="EJ24" s="315"/>
      <c r="EK24" s="315"/>
      <c r="EL24" s="315"/>
      <c r="EM24" s="315"/>
      <c r="EN24" s="315"/>
      <c r="EO24" s="315"/>
      <c r="EP24" s="315"/>
      <c r="EQ24" s="315"/>
      <c r="ER24" s="315"/>
      <c r="ES24" s="315"/>
      <c r="ET24" s="315"/>
      <c r="EU24" s="315"/>
      <c r="EV24" s="315"/>
      <c r="EW24" s="315"/>
      <c r="EX24" s="315"/>
      <c r="EY24" s="315"/>
      <c r="EZ24" s="315"/>
      <c r="FA24" s="315"/>
      <c r="FB24" s="315"/>
      <c r="FC24" s="315"/>
      <c r="FD24" s="315"/>
      <c r="FE24" s="315"/>
      <c r="FF24" s="315"/>
      <c r="FG24" s="315"/>
      <c r="FH24" s="315"/>
      <c r="FI24" s="315"/>
      <c r="FJ24" s="315"/>
      <c r="FK24" s="315"/>
      <c r="FL24" s="315"/>
      <c r="FM24" s="315"/>
      <c r="FN24" s="315"/>
      <c r="FO24" s="315"/>
      <c r="FP24" s="315"/>
      <c r="FQ24" s="315"/>
      <c r="FR24" s="315"/>
      <c r="FS24" s="315"/>
      <c r="FT24" s="315"/>
      <c r="FU24" s="315"/>
      <c r="FV24" s="315"/>
      <c r="FW24" s="315"/>
      <c r="FX24" s="315"/>
      <c r="FY24" s="315"/>
      <c r="FZ24" s="315"/>
      <c r="GA24" s="315"/>
      <c r="GB24" s="315"/>
      <c r="GC24" s="315"/>
      <c r="GD24" s="315"/>
      <c r="GE24" s="315"/>
      <c r="GF24" s="315"/>
      <c r="GG24" s="315"/>
      <c r="GH24" s="315"/>
      <c r="GI24" s="315"/>
      <c r="GJ24" s="315"/>
      <c r="GK24" s="315"/>
      <c r="GL24" s="315"/>
      <c r="GM24" s="315"/>
      <c r="GN24" s="315"/>
      <c r="GO24" s="315"/>
      <c r="GP24" s="315"/>
      <c r="GQ24" s="315"/>
      <c r="GR24" s="315"/>
      <c r="GS24" s="315"/>
      <c r="GT24" s="315"/>
      <c r="GU24" s="315"/>
      <c r="GV24" s="315"/>
      <c r="GW24" s="315"/>
      <c r="GX24" s="315"/>
      <c r="GY24" s="315"/>
      <c r="GZ24" s="315"/>
      <c r="HA24" s="315"/>
      <c r="HB24" s="315"/>
      <c r="HC24" s="315"/>
      <c r="HD24" s="315"/>
      <c r="HE24" s="315"/>
      <c r="HF24" s="315"/>
      <c r="HG24" s="315"/>
      <c r="HH24" s="315"/>
      <c r="HI24" s="315"/>
      <c r="HJ24" s="315"/>
      <c r="HK24" s="315"/>
      <c r="HL24" s="315"/>
      <c r="HM24" s="315"/>
      <c r="HN24" s="315"/>
      <c r="HO24" s="315"/>
      <c r="HP24" s="315"/>
      <c r="HQ24" s="315"/>
      <c r="HR24" s="315"/>
      <c r="HS24" s="315"/>
      <c r="HT24" s="315"/>
      <c r="HU24" s="315"/>
      <c r="HV24" s="315"/>
      <c r="HW24" s="315"/>
      <c r="HX24" s="315"/>
      <c r="HY24" s="315"/>
      <c r="HZ24" s="315"/>
      <c r="IA24" s="315"/>
      <c r="IB24" s="315"/>
      <c r="IC24" s="315"/>
      <c r="ID24" s="315"/>
      <c r="IE24" s="315"/>
      <c r="IF24" s="315"/>
      <c r="IG24" s="315"/>
      <c r="IH24" s="315"/>
    </row>
    <row r="25" spans="1:243" s="327" customFormat="1" ht="25" hidden="1" customHeight="1" x14ac:dyDescent="0.25">
      <c r="A25" s="872" t="s">
        <v>10</v>
      </c>
      <c r="B25" s="348" t="s">
        <v>51</v>
      </c>
      <c r="C25" s="349" t="s">
        <v>176</v>
      </c>
      <c r="D25" s="350" t="s">
        <v>91</v>
      </c>
      <c r="E25" s="351">
        <v>1</v>
      </c>
      <c r="F25" s="93" t="s">
        <v>128</v>
      </c>
      <c r="G25" s="324" t="str">
        <f>B5</f>
        <v>Jacobus Botha</v>
      </c>
      <c r="H25" s="325" t="s">
        <v>8</v>
      </c>
      <c r="I25" s="326" t="str">
        <f>B7</f>
        <v>Tian Smit</v>
      </c>
      <c r="J25" s="676" t="s">
        <v>410</v>
      </c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5"/>
      <c r="AW25" s="315"/>
      <c r="AX25" s="315"/>
      <c r="AY25" s="315"/>
      <c r="AZ25" s="315"/>
      <c r="BA25" s="315"/>
      <c r="BB25" s="315"/>
      <c r="BC25" s="315"/>
      <c r="BD25" s="315"/>
      <c r="BE25" s="315"/>
      <c r="BF25" s="315"/>
      <c r="BG25" s="315"/>
      <c r="BH25" s="315"/>
      <c r="BI25" s="315"/>
      <c r="BJ25" s="315"/>
      <c r="BK25" s="315"/>
      <c r="BL25" s="315"/>
      <c r="BM25" s="315"/>
      <c r="BN25" s="315"/>
      <c r="BO25" s="315"/>
      <c r="BP25" s="315"/>
      <c r="BQ25" s="315"/>
      <c r="BR25" s="315"/>
      <c r="BS25" s="315"/>
      <c r="BT25" s="315"/>
      <c r="BU25" s="315"/>
      <c r="BV25" s="315"/>
      <c r="BW25" s="315"/>
      <c r="BX25" s="315"/>
      <c r="BY25" s="315"/>
      <c r="BZ25" s="315"/>
      <c r="CA25" s="315"/>
      <c r="CB25" s="315"/>
      <c r="CC25" s="315"/>
      <c r="CD25" s="315"/>
      <c r="CE25" s="315"/>
      <c r="CF25" s="315"/>
      <c r="CG25" s="315"/>
      <c r="CH25" s="315"/>
      <c r="CI25" s="315"/>
      <c r="CJ25" s="315"/>
      <c r="CK25" s="315"/>
      <c r="CL25" s="315"/>
      <c r="CM25" s="315"/>
      <c r="CN25" s="315"/>
      <c r="CO25" s="315"/>
      <c r="CP25" s="315"/>
      <c r="CQ25" s="315"/>
      <c r="CR25" s="315"/>
      <c r="CS25" s="315"/>
      <c r="CT25" s="315"/>
      <c r="CU25" s="315"/>
      <c r="CV25" s="315"/>
      <c r="CW25" s="315"/>
      <c r="CX25" s="315"/>
      <c r="CY25" s="315"/>
      <c r="CZ25" s="315"/>
      <c r="DA25" s="315"/>
      <c r="DB25" s="315"/>
      <c r="DC25" s="315"/>
      <c r="DD25" s="315"/>
      <c r="DE25" s="315"/>
      <c r="DF25" s="315"/>
      <c r="DG25" s="315"/>
      <c r="DH25" s="315"/>
      <c r="DI25" s="315"/>
      <c r="DJ25" s="315"/>
      <c r="DK25" s="315"/>
      <c r="DL25" s="315"/>
      <c r="DM25" s="315"/>
      <c r="DN25" s="315"/>
      <c r="DO25" s="315"/>
      <c r="DP25" s="315"/>
      <c r="DQ25" s="315"/>
      <c r="DR25" s="315"/>
      <c r="DS25" s="315"/>
      <c r="DT25" s="315"/>
      <c r="DU25" s="315"/>
      <c r="DV25" s="315"/>
      <c r="DW25" s="315"/>
      <c r="DX25" s="315"/>
      <c r="DY25" s="315"/>
      <c r="DZ25" s="315"/>
      <c r="EA25" s="315"/>
      <c r="EB25" s="315"/>
      <c r="EC25" s="315"/>
      <c r="ED25" s="315"/>
      <c r="EE25" s="315"/>
      <c r="EF25" s="315"/>
      <c r="EG25" s="315"/>
      <c r="EH25" s="315"/>
      <c r="EI25" s="315"/>
      <c r="EJ25" s="315"/>
      <c r="EK25" s="315"/>
      <c r="EL25" s="315"/>
      <c r="EM25" s="315"/>
      <c r="EN25" s="315"/>
      <c r="EO25" s="315"/>
      <c r="EP25" s="315"/>
      <c r="EQ25" s="315"/>
      <c r="ER25" s="315"/>
      <c r="ES25" s="315"/>
      <c r="ET25" s="315"/>
      <c r="EU25" s="315"/>
      <c r="EV25" s="315"/>
      <c r="EW25" s="315"/>
      <c r="EX25" s="315"/>
      <c r="EY25" s="315"/>
      <c r="EZ25" s="315"/>
      <c r="FA25" s="315"/>
      <c r="FB25" s="315"/>
      <c r="FC25" s="315"/>
      <c r="FD25" s="315"/>
      <c r="FE25" s="315"/>
      <c r="FF25" s="315"/>
      <c r="FG25" s="315"/>
      <c r="FH25" s="315"/>
      <c r="FI25" s="315"/>
      <c r="FJ25" s="315"/>
      <c r="FK25" s="315"/>
      <c r="FL25" s="315"/>
      <c r="FM25" s="315"/>
      <c r="FN25" s="315"/>
      <c r="FO25" s="315"/>
      <c r="FP25" s="315"/>
      <c r="FQ25" s="315"/>
      <c r="FR25" s="315"/>
      <c r="FS25" s="315"/>
      <c r="FT25" s="315"/>
      <c r="FU25" s="315"/>
      <c r="FV25" s="315"/>
      <c r="FW25" s="315"/>
      <c r="FX25" s="315"/>
      <c r="FY25" s="315"/>
      <c r="FZ25" s="315"/>
      <c r="GA25" s="315"/>
      <c r="GB25" s="315"/>
      <c r="GC25" s="315"/>
      <c r="GD25" s="315"/>
      <c r="GE25" s="315"/>
      <c r="GF25" s="315"/>
      <c r="GG25" s="315"/>
      <c r="GH25" s="315"/>
      <c r="GI25" s="315"/>
      <c r="GJ25" s="315"/>
      <c r="GK25" s="315"/>
      <c r="GL25" s="315"/>
      <c r="GM25" s="315"/>
      <c r="GN25" s="315"/>
      <c r="GO25" s="315"/>
      <c r="GP25" s="315"/>
      <c r="GQ25" s="315"/>
      <c r="GR25" s="315"/>
      <c r="GS25" s="315"/>
      <c r="GT25" s="315"/>
      <c r="GU25" s="315"/>
      <c r="GV25" s="315"/>
      <c r="GW25" s="315"/>
      <c r="GX25" s="315"/>
      <c r="GY25" s="315"/>
      <c r="GZ25" s="315"/>
      <c r="HA25" s="315"/>
      <c r="HB25" s="315"/>
      <c r="HC25" s="315"/>
      <c r="HD25" s="315"/>
      <c r="HE25" s="315"/>
      <c r="HF25" s="315"/>
      <c r="HG25" s="315"/>
      <c r="HH25" s="315"/>
      <c r="HI25" s="315"/>
      <c r="HJ25" s="315"/>
      <c r="HK25" s="315"/>
      <c r="HL25" s="315"/>
      <c r="HM25" s="315"/>
      <c r="HN25" s="315"/>
      <c r="HO25" s="315"/>
      <c r="HP25" s="315"/>
      <c r="HQ25" s="315"/>
      <c r="HR25" s="315"/>
      <c r="HS25" s="315"/>
      <c r="HT25" s="315"/>
      <c r="HU25" s="315"/>
      <c r="HV25" s="315"/>
      <c r="HW25" s="315"/>
      <c r="HX25" s="315"/>
      <c r="HY25" s="315"/>
      <c r="HZ25" s="315"/>
      <c r="IA25" s="315"/>
      <c r="IB25" s="315"/>
      <c r="IC25" s="315"/>
      <c r="ID25" s="315"/>
      <c r="IE25" s="315"/>
      <c r="IF25" s="315"/>
      <c r="IG25" s="315"/>
      <c r="IH25" s="315"/>
    </row>
    <row r="26" spans="1:243" s="327" customFormat="1" ht="25" hidden="1" customHeight="1" x14ac:dyDescent="0.25">
      <c r="A26" s="873"/>
      <c r="B26" s="696" t="s">
        <v>51</v>
      </c>
      <c r="C26" s="697" t="s">
        <v>176</v>
      </c>
      <c r="D26" s="698" t="s">
        <v>91</v>
      </c>
      <c r="E26" s="705">
        <v>2</v>
      </c>
      <c r="F26" s="700" t="s">
        <v>96</v>
      </c>
      <c r="G26" s="701" t="str">
        <f>B6</f>
        <v>Lance Siegrist</v>
      </c>
      <c r="H26" s="702" t="s">
        <v>8</v>
      </c>
      <c r="I26" s="703" t="str">
        <f>B8</f>
        <v>Nikhil Pather</v>
      </c>
      <c r="J26" s="491" t="s">
        <v>417</v>
      </c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15"/>
      <c r="AU26" s="315"/>
      <c r="AV26" s="315"/>
      <c r="AW26" s="315"/>
      <c r="AX26" s="315"/>
      <c r="AY26" s="315"/>
      <c r="AZ26" s="315"/>
      <c r="BA26" s="315"/>
      <c r="BB26" s="315"/>
      <c r="BC26" s="315"/>
      <c r="BD26" s="315"/>
      <c r="BE26" s="315"/>
      <c r="BF26" s="315"/>
      <c r="BG26" s="315"/>
      <c r="BH26" s="315"/>
      <c r="BI26" s="315"/>
      <c r="BJ26" s="315"/>
      <c r="BK26" s="315"/>
      <c r="BL26" s="315"/>
      <c r="BM26" s="315"/>
      <c r="BN26" s="315"/>
      <c r="BO26" s="315"/>
      <c r="BP26" s="315"/>
      <c r="BQ26" s="315"/>
      <c r="BR26" s="315"/>
      <c r="BS26" s="315"/>
      <c r="BT26" s="315"/>
      <c r="BU26" s="315"/>
      <c r="BV26" s="315"/>
      <c r="BW26" s="315"/>
      <c r="BX26" s="315"/>
      <c r="BY26" s="315"/>
      <c r="BZ26" s="315"/>
      <c r="CA26" s="315"/>
      <c r="CB26" s="315"/>
      <c r="CC26" s="315"/>
      <c r="CD26" s="315"/>
      <c r="CE26" s="315"/>
      <c r="CF26" s="315"/>
      <c r="CG26" s="315"/>
      <c r="CH26" s="315"/>
      <c r="CI26" s="315"/>
      <c r="CJ26" s="315"/>
      <c r="CK26" s="315"/>
      <c r="CL26" s="315"/>
      <c r="CM26" s="315"/>
      <c r="CN26" s="315"/>
      <c r="CO26" s="315"/>
      <c r="CP26" s="315"/>
      <c r="CQ26" s="315"/>
      <c r="CR26" s="315"/>
      <c r="CS26" s="315"/>
      <c r="CT26" s="315"/>
      <c r="CU26" s="315"/>
      <c r="CV26" s="315"/>
      <c r="CW26" s="315"/>
      <c r="CX26" s="315"/>
      <c r="CY26" s="315"/>
      <c r="CZ26" s="315"/>
      <c r="DA26" s="315"/>
      <c r="DB26" s="315"/>
      <c r="DC26" s="315"/>
      <c r="DD26" s="315"/>
      <c r="DE26" s="315"/>
      <c r="DF26" s="315"/>
      <c r="DG26" s="315"/>
      <c r="DH26" s="315"/>
      <c r="DI26" s="315"/>
      <c r="DJ26" s="315"/>
      <c r="DK26" s="315"/>
      <c r="DL26" s="315"/>
      <c r="DM26" s="315"/>
      <c r="DN26" s="315"/>
      <c r="DO26" s="315"/>
      <c r="DP26" s="315"/>
      <c r="DQ26" s="315"/>
      <c r="DR26" s="315"/>
      <c r="DS26" s="315"/>
      <c r="DT26" s="315"/>
      <c r="DU26" s="315"/>
      <c r="DV26" s="315"/>
      <c r="DW26" s="315"/>
      <c r="DX26" s="315"/>
      <c r="DY26" s="315"/>
      <c r="DZ26" s="315"/>
      <c r="EA26" s="315"/>
      <c r="EB26" s="315"/>
      <c r="EC26" s="315"/>
      <c r="ED26" s="315"/>
      <c r="EE26" s="315"/>
      <c r="EF26" s="315"/>
      <c r="EG26" s="315"/>
      <c r="EH26" s="315"/>
      <c r="EI26" s="315"/>
      <c r="EJ26" s="315"/>
      <c r="EK26" s="315"/>
      <c r="EL26" s="315"/>
      <c r="EM26" s="315"/>
      <c r="EN26" s="315"/>
      <c r="EO26" s="315"/>
      <c r="EP26" s="315"/>
      <c r="EQ26" s="315"/>
      <c r="ER26" s="315"/>
      <c r="ES26" s="315"/>
      <c r="ET26" s="315"/>
      <c r="EU26" s="315"/>
      <c r="EV26" s="315"/>
      <c r="EW26" s="315"/>
      <c r="EX26" s="315"/>
      <c r="EY26" s="315"/>
      <c r="EZ26" s="315"/>
      <c r="FA26" s="315"/>
      <c r="FB26" s="315"/>
      <c r="FC26" s="315"/>
      <c r="FD26" s="315"/>
      <c r="FE26" s="315"/>
      <c r="FF26" s="315"/>
      <c r="FG26" s="315"/>
      <c r="FH26" s="315"/>
      <c r="FI26" s="315"/>
      <c r="FJ26" s="315"/>
      <c r="FK26" s="315"/>
      <c r="FL26" s="315"/>
      <c r="FM26" s="315"/>
      <c r="FN26" s="315"/>
      <c r="FO26" s="315"/>
      <c r="FP26" s="315"/>
      <c r="FQ26" s="315"/>
      <c r="FR26" s="315"/>
      <c r="FS26" s="315"/>
      <c r="FT26" s="315"/>
      <c r="FU26" s="315"/>
      <c r="FV26" s="315"/>
      <c r="FW26" s="315"/>
      <c r="FX26" s="315"/>
      <c r="FY26" s="315"/>
      <c r="FZ26" s="315"/>
      <c r="GA26" s="315"/>
      <c r="GB26" s="315"/>
      <c r="GC26" s="315"/>
      <c r="GD26" s="315"/>
      <c r="GE26" s="315"/>
      <c r="GF26" s="315"/>
      <c r="GG26" s="315"/>
      <c r="GH26" s="315"/>
      <c r="GI26" s="315"/>
      <c r="GJ26" s="315"/>
      <c r="GK26" s="315"/>
      <c r="GL26" s="315"/>
      <c r="GM26" s="315"/>
      <c r="GN26" s="315"/>
      <c r="GO26" s="315"/>
      <c r="GP26" s="315"/>
      <c r="GQ26" s="315"/>
      <c r="GR26" s="315"/>
      <c r="GS26" s="315"/>
      <c r="GT26" s="315"/>
      <c r="GU26" s="315"/>
      <c r="GV26" s="315"/>
      <c r="GW26" s="315"/>
      <c r="GX26" s="315"/>
      <c r="GY26" s="315"/>
      <c r="GZ26" s="315"/>
      <c r="HA26" s="315"/>
      <c r="HB26" s="315"/>
      <c r="HC26" s="315"/>
      <c r="HD26" s="315"/>
      <c r="HE26" s="315"/>
      <c r="HF26" s="315"/>
      <c r="HG26" s="315"/>
      <c r="HH26" s="315"/>
      <c r="HI26" s="315"/>
      <c r="HJ26" s="315"/>
      <c r="HK26" s="315"/>
      <c r="HL26" s="315"/>
      <c r="HM26" s="315"/>
      <c r="HN26" s="315"/>
      <c r="HO26" s="315"/>
      <c r="HP26" s="315"/>
      <c r="HQ26" s="315"/>
      <c r="HR26" s="315"/>
      <c r="HS26" s="315"/>
      <c r="HT26" s="315"/>
      <c r="HU26" s="315"/>
      <c r="HV26" s="315"/>
      <c r="HW26" s="315"/>
      <c r="HX26" s="315"/>
      <c r="HY26" s="315"/>
      <c r="HZ26" s="315"/>
      <c r="IA26" s="315"/>
      <c r="IB26" s="315"/>
      <c r="IC26" s="315"/>
      <c r="ID26" s="315"/>
      <c r="IE26" s="315"/>
      <c r="IF26" s="315"/>
      <c r="IG26" s="315"/>
      <c r="IH26" s="315"/>
    </row>
    <row r="27" spans="1:243" s="327" customFormat="1" ht="25" hidden="1" customHeight="1" thickBot="1" x14ac:dyDescent="0.3">
      <c r="A27" s="874"/>
      <c r="B27" s="352" t="s">
        <v>51</v>
      </c>
      <c r="C27" s="353" t="s">
        <v>164</v>
      </c>
      <c r="D27" s="354" t="s">
        <v>91</v>
      </c>
      <c r="E27" s="355">
        <v>1</v>
      </c>
      <c r="F27" s="95" t="s">
        <v>170</v>
      </c>
      <c r="G27" s="335" t="str">
        <f>B9</f>
        <v>Emil Greyling</v>
      </c>
      <c r="H27" s="336" t="s">
        <v>8</v>
      </c>
      <c r="I27" s="337" t="str">
        <f>B10</f>
        <v>Jason Pretorius</v>
      </c>
      <c r="J27" s="492" t="s">
        <v>409</v>
      </c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5"/>
      <c r="AU27" s="315"/>
      <c r="AV27" s="315"/>
      <c r="AW27" s="315"/>
      <c r="AX27" s="315"/>
      <c r="AY27" s="315"/>
      <c r="AZ27" s="315"/>
      <c r="BA27" s="315"/>
      <c r="BB27" s="315"/>
      <c r="BC27" s="315"/>
      <c r="BD27" s="315"/>
      <c r="BE27" s="315"/>
      <c r="BF27" s="315"/>
      <c r="BG27" s="315"/>
      <c r="BH27" s="315"/>
      <c r="BI27" s="315"/>
      <c r="BJ27" s="315"/>
      <c r="BK27" s="315"/>
      <c r="BL27" s="315"/>
      <c r="BM27" s="315"/>
      <c r="BN27" s="315"/>
      <c r="BO27" s="315"/>
      <c r="BP27" s="315"/>
      <c r="BQ27" s="315"/>
      <c r="BR27" s="315"/>
      <c r="BS27" s="315"/>
      <c r="BT27" s="315"/>
      <c r="BU27" s="315"/>
      <c r="BV27" s="315"/>
      <c r="BW27" s="315"/>
      <c r="BX27" s="315"/>
      <c r="BY27" s="315"/>
      <c r="BZ27" s="315"/>
      <c r="CA27" s="315"/>
      <c r="CB27" s="315"/>
      <c r="CC27" s="315"/>
      <c r="CD27" s="315"/>
      <c r="CE27" s="315"/>
      <c r="CF27" s="315"/>
      <c r="CG27" s="315"/>
      <c r="CH27" s="315"/>
      <c r="CI27" s="315"/>
      <c r="CJ27" s="315"/>
      <c r="CK27" s="315"/>
      <c r="CL27" s="315"/>
      <c r="CM27" s="315"/>
      <c r="CN27" s="315"/>
      <c r="CO27" s="315"/>
      <c r="CP27" s="315"/>
      <c r="CQ27" s="315"/>
      <c r="CR27" s="315"/>
      <c r="CS27" s="315"/>
      <c r="CT27" s="315"/>
      <c r="CU27" s="315"/>
      <c r="CV27" s="315"/>
      <c r="CW27" s="315"/>
      <c r="CX27" s="315"/>
      <c r="CY27" s="315"/>
      <c r="CZ27" s="315"/>
      <c r="DA27" s="315"/>
      <c r="DB27" s="315"/>
      <c r="DC27" s="315"/>
      <c r="DD27" s="315"/>
      <c r="DE27" s="315"/>
      <c r="DF27" s="315"/>
      <c r="DG27" s="315"/>
      <c r="DH27" s="315"/>
      <c r="DI27" s="315"/>
      <c r="DJ27" s="315"/>
      <c r="DK27" s="315"/>
      <c r="DL27" s="315"/>
      <c r="DM27" s="315"/>
      <c r="DN27" s="315"/>
      <c r="DO27" s="315"/>
      <c r="DP27" s="315"/>
      <c r="DQ27" s="315"/>
      <c r="DR27" s="315"/>
      <c r="DS27" s="315"/>
      <c r="DT27" s="315"/>
      <c r="DU27" s="315"/>
      <c r="DV27" s="315"/>
      <c r="DW27" s="315"/>
      <c r="DX27" s="315"/>
      <c r="DY27" s="315"/>
      <c r="DZ27" s="315"/>
      <c r="EA27" s="315"/>
      <c r="EB27" s="315"/>
      <c r="EC27" s="315"/>
      <c r="ED27" s="315"/>
      <c r="EE27" s="315"/>
      <c r="EF27" s="315"/>
      <c r="EG27" s="315"/>
      <c r="EH27" s="315"/>
      <c r="EI27" s="315"/>
      <c r="EJ27" s="315"/>
      <c r="EK27" s="315"/>
      <c r="EL27" s="315"/>
      <c r="EM27" s="315"/>
      <c r="EN27" s="315"/>
      <c r="EO27" s="315"/>
      <c r="EP27" s="315"/>
      <c r="EQ27" s="315"/>
      <c r="ER27" s="315"/>
      <c r="ES27" s="315"/>
      <c r="ET27" s="315"/>
      <c r="EU27" s="315"/>
      <c r="EV27" s="315"/>
      <c r="EW27" s="315"/>
      <c r="EX27" s="315"/>
      <c r="EY27" s="315"/>
      <c r="EZ27" s="315"/>
      <c r="FA27" s="315"/>
      <c r="FB27" s="315"/>
      <c r="FC27" s="315"/>
      <c r="FD27" s="315"/>
      <c r="FE27" s="315"/>
      <c r="FF27" s="315"/>
      <c r="FG27" s="315"/>
      <c r="FH27" s="315"/>
      <c r="FI27" s="315"/>
      <c r="FJ27" s="315"/>
      <c r="FK27" s="315"/>
      <c r="FL27" s="315"/>
      <c r="FM27" s="315"/>
      <c r="FN27" s="315"/>
      <c r="FO27" s="315"/>
      <c r="FP27" s="315"/>
      <c r="FQ27" s="315"/>
      <c r="FR27" s="315"/>
      <c r="FS27" s="315"/>
      <c r="FT27" s="315"/>
      <c r="FU27" s="315"/>
      <c r="FV27" s="315"/>
      <c r="FW27" s="315"/>
      <c r="FX27" s="315"/>
      <c r="FY27" s="315"/>
      <c r="FZ27" s="315"/>
      <c r="GA27" s="315"/>
      <c r="GB27" s="315"/>
      <c r="GC27" s="315"/>
      <c r="GD27" s="315"/>
      <c r="GE27" s="315"/>
      <c r="GF27" s="315"/>
      <c r="GG27" s="315"/>
      <c r="GH27" s="315"/>
      <c r="GI27" s="315"/>
      <c r="GJ27" s="315"/>
      <c r="GK27" s="315"/>
      <c r="GL27" s="315"/>
      <c r="GM27" s="315"/>
      <c r="GN27" s="315"/>
      <c r="GO27" s="315"/>
      <c r="GP27" s="315"/>
      <c r="GQ27" s="315"/>
      <c r="GR27" s="315"/>
      <c r="GS27" s="315"/>
      <c r="GT27" s="315"/>
      <c r="GU27" s="315"/>
      <c r="GV27" s="315"/>
      <c r="GW27" s="315"/>
      <c r="GX27" s="315"/>
      <c r="GY27" s="315"/>
      <c r="GZ27" s="315"/>
      <c r="HA27" s="315"/>
      <c r="HB27" s="315"/>
      <c r="HC27" s="315"/>
      <c r="HD27" s="315"/>
      <c r="HE27" s="315"/>
      <c r="HF27" s="315"/>
      <c r="HG27" s="315"/>
      <c r="HH27" s="315"/>
      <c r="HI27" s="315"/>
      <c r="HJ27" s="315"/>
      <c r="HK27" s="315"/>
      <c r="HL27" s="315"/>
      <c r="HM27" s="315"/>
      <c r="HN27" s="315"/>
      <c r="HO27" s="315"/>
      <c r="HP27" s="315"/>
      <c r="HQ27" s="315"/>
      <c r="HR27" s="315"/>
      <c r="HS27" s="315"/>
      <c r="HT27" s="315"/>
      <c r="HU27" s="315"/>
      <c r="HV27" s="315"/>
      <c r="HW27" s="315"/>
      <c r="HX27" s="315"/>
      <c r="HY27" s="315"/>
      <c r="HZ27" s="315"/>
      <c r="IA27" s="315"/>
      <c r="IB27" s="315"/>
      <c r="IC27" s="315"/>
      <c r="ID27" s="315"/>
      <c r="IE27" s="315"/>
      <c r="IF27" s="315"/>
      <c r="IG27" s="315"/>
      <c r="IH27" s="315"/>
    </row>
    <row r="28" spans="1:243" s="327" customFormat="1" ht="25" hidden="1" customHeight="1" x14ac:dyDescent="0.25">
      <c r="A28" s="875" t="s">
        <v>17</v>
      </c>
      <c r="B28" s="706" t="s">
        <v>51</v>
      </c>
      <c r="C28" s="707" t="s">
        <v>40</v>
      </c>
      <c r="D28" s="708" t="s">
        <v>91</v>
      </c>
      <c r="E28" s="709">
        <v>3</v>
      </c>
      <c r="F28" s="710" t="s">
        <v>117</v>
      </c>
      <c r="G28" s="711" t="str">
        <f>B5</f>
        <v>Jacobus Botha</v>
      </c>
      <c r="H28" s="712" t="s">
        <v>8</v>
      </c>
      <c r="I28" s="713" t="str">
        <f>B8</f>
        <v>Nikhil Pather</v>
      </c>
      <c r="J28" s="494" t="s">
        <v>417</v>
      </c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15"/>
      <c r="AU28" s="315"/>
      <c r="AV28" s="315"/>
      <c r="AW28" s="315"/>
      <c r="AX28" s="315"/>
      <c r="AY28" s="315"/>
      <c r="AZ28" s="315"/>
      <c r="BA28" s="315"/>
      <c r="BB28" s="315"/>
      <c r="BC28" s="315"/>
      <c r="BD28" s="315"/>
      <c r="BE28" s="315"/>
      <c r="BF28" s="315"/>
      <c r="BG28" s="315"/>
      <c r="BH28" s="315"/>
      <c r="BI28" s="315"/>
      <c r="BJ28" s="315"/>
      <c r="BK28" s="315"/>
      <c r="BL28" s="315"/>
      <c r="BM28" s="315"/>
      <c r="BN28" s="315"/>
      <c r="BO28" s="315"/>
      <c r="BP28" s="315"/>
      <c r="BQ28" s="315"/>
      <c r="BR28" s="315"/>
      <c r="BS28" s="315"/>
      <c r="BT28" s="315"/>
      <c r="BU28" s="315"/>
      <c r="BV28" s="315"/>
      <c r="BW28" s="315"/>
      <c r="BX28" s="315"/>
      <c r="BY28" s="315"/>
      <c r="BZ28" s="315"/>
      <c r="CA28" s="315"/>
      <c r="CB28" s="315"/>
      <c r="CC28" s="315"/>
      <c r="CD28" s="315"/>
      <c r="CE28" s="315"/>
      <c r="CF28" s="315"/>
      <c r="CG28" s="315"/>
      <c r="CH28" s="315"/>
      <c r="CI28" s="315"/>
      <c r="CJ28" s="315"/>
      <c r="CK28" s="315"/>
      <c r="CL28" s="315"/>
      <c r="CM28" s="315"/>
      <c r="CN28" s="315"/>
      <c r="CO28" s="315"/>
      <c r="CP28" s="315"/>
      <c r="CQ28" s="315"/>
      <c r="CR28" s="315"/>
      <c r="CS28" s="315"/>
      <c r="CT28" s="315"/>
      <c r="CU28" s="315"/>
      <c r="CV28" s="315"/>
      <c r="CW28" s="315"/>
      <c r="CX28" s="315"/>
      <c r="CY28" s="315"/>
      <c r="CZ28" s="315"/>
      <c r="DA28" s="315"/>
      <c r="DB28" s="315"/>
      <c r="DC28" s="315"/>
      <c r="DD28" s="315"/>
      <c r="DE28" s="315"/>
      <c r="DF28" s="315"/>
      <c r="DG28" s="315"/>
      <c r="DH28" s="315"/>
      <c r="DI28" s="315"/>
      <c r="DJ28" s="315"/>
      <c r="DK28" s="315"/>
      <c r="DL28" s="315"/>
      <c r="DM28" s="315"/>
      <c r="DN28" s="315"/>
      <c r="DO28" s="315"/>
      <c r="DP28" s="315"/>
      <c r="DQ28" s="315"/>
      <c r="DR28" s="315"/>
      <c r="DS28" s="315"/>
      <c r="DT28" s="315"/>
      <c r="DU28" s="315"/>
      <c r="DV28" s="315"/>
      <c r="DW28" s="315"/>
      <c r="DX28" s="315"/>
      <c r="DY28" s="315"/>
      <c r="DZ28" s="315"/>
      <c r="EA28" s="315"/>
      <c r="EB28" s="315"/>
      <c r="EC28" s="315"/>
      <c r="ED28" s="315"/>
      <c r="EE28" s="315"/>
      <c r="EF28" s="315"/>
      <c r="EG28" s="315"/>
      <c r="EH28" s="315"/>
      <c r="EI28" s="315"/>
      <c r="EJ28" s="315"/>
      <c r="EK28" s="315"/>
      <c r="EL28" s="315"/>
      <c r="EM28" s="315"/>
      <c r="EN28" s="315"/>
      <c r="EO28" s="315"/>
      <c r="EP28" s="315"/>
      <c r="EQ28" s="315"/>
      <c r="ER28" s="315"/>
      <c r="ES28" s="315"/>
      <c r="ET28" s="315"/>
      <c r="EU28" s="315"/>
      <c r="EV28" s="315"/>
      <c r="EW28" s="315"/>
      <c r="EX28" s="315"/>
      <c r="EY28" s="315"/>
      <c r="EZ28" s="315"/>
      <c r="FA28" s="315"/>
      <c r="FB28" s="315"/>
      <c r="FC28" s="315"/>
      <c r="FD28" s="315"/>
      <c r="FE28" s="315"/>
      <c r="FF28" s="315"/>
      <c r="FG28" s="315"/>
      <c r="FH28" s="315"/>
      <c r="FI28" s="315"/>
      <c r="FJ28" s="315"/>
      <c r="FK28" s="315"/>
      <c r="FL28" s="315"/>
      <c r="FM28" s="315"/>
      <c r="FN28" s="315"/>
      <c r="FO28" s="315"/>
      <c r="FP28" s="315"/>
      <c r="FQ28" s="315"/>
      <c r="FR28" s="315"/>
      <c r="FS28" s="315"/>
      <c r="FT28" s="315"/>
      <c r="FU28" s="315"/>
      <c r="FV28" s="315"/>
      <c r="FW28" s="315"/>
      <c r="FX28" s="315"/>
      <c r="FY28" s="315"/>
      <c r="FZ28" s="315"/>
      <c r="GA28" s="315"/>
      <c r="GB28" s="315"/>
      <c r="GC28" s="315"/>
      <c r="GD28" s="315"/>
      <c r="GE28" s="315"/>
      <c r="GF28" s="315"/>
      <c r="GG28" s="315"/>
      <c r="GH28" s="315"/>
      <c r="GI28" s="315"/>
      <c r="GJ28" s="315"/>
      <c r="GK28" s="315"/>
      <c r="GL28" s="315"/>
      <c r="GM28" s="315"/>
      <c r="GN28" s="315"/>
      <c r="GO28" s="315"/>
      <c r="GP28" s="315"/>
      <c r="GQ28" s="315"/>
      <c r="GR28" s="315"/>
      <c r="GS28" s="315"/>
      <c r="GT28" s="315"/>
      <c r="GU28" s="315"/>
      <c r="GV28" s="315"/>
      <c r="GW28" s="315"/>
      <c r="GX28" s="315"/>
      <c r="GY28" s="315"/>
      <c r="GZ28" s="315"/>
      <c r="HA28" s="315"/>
      <c r="HB28" s="315"/>
      <c r="HC28" s="315"/>
      <c r="HD28" s="315"/>
      <c r="HE28" s="315"/>
      <c r="HF28" s="315"/>
      <c r="HG28" s="315"/>
      <c r="HH28" s="315"/>
      <c r="HI28" s="315"/>
      <c r="HJ28" s="315"/>
      <c r="HK28" s="315"/>
      <c r="HL28" s="315"/>
      <c r="HM28" s="315"/>
      <c r="HN28" s="315"/>
      <c r="HO28" s="315"/>
      <c r="HP28" s="315"/>
      <c r="HQ28" s="315"/>
      <c r="HR28" s="315"/>
      <c r="HS28" s="315"/>
      <c r="HT28" s="315"/>
      <c r="HU28" s="315"/>
      <c r="HV28" s="315"/>
      <c r="HW28" s="315"/>
      <c r="HX28" s="315"/>
      <c r="HY28" s="315"/>
      <c r="HZ28" s="315"/>
      <c r="IA28" s="315"/>
      <c r="IB28" s="315"/>
      <c r="IC28" s="315"/>
      <c r="ID28" s="315"/>
      <c r="IE28" s="315"/>
      <c r="IF28" s="315"/>
      <c r="IG28" s="315"/>
      <c r="IH28" s="315"/>
    </row>
    <row r="29" spans="1:243" s="327" customFormat="1" ht="25" hidden="1" customHeight="1" x14ac:dyDescent="0.25">
      <c r="A29" s="876"/>
      <c r="B29" s="328" t="s">
        <v>51</v>
      </c>
      <c r="C29" s="329" t="s">
        <v>41</v>
      </c>
      <c r="D29" s="330" t="s">
        <v>91</v>
      </c>
      <c r="E29" s="331">
        <v>1</v>
      </c>
      <c r="F29" s="364" t="s">
        <v>165</v>
      </c>
      <c r="G29" s="365" t="str">
        <f>B7</f>
        <v>Tian Smit</v>
      </c>
      <c r="H29" s="366" t="s">
        <v>8</v>
      </c>
      <c r="I29" s="367" t="str">
        <f>B9</f>
        <v>Emil Greyling</v>
      </c>
      <c r="J29" s="495" t="s">
        <v>413</v>
      </c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5"/>
      <c r="AU29" s="315"/>
      <c r="AV29" s="315"/>
      <c r="AW29" s="315"/>
      <c r="AX29" s="315"/>
      <c r="AY29" s="315"/>
      <c r="AZ29" s="315"/>
      <c r="BA29" s="315"/>
      <c r="BB29" s="315"/>
      <c r="BC29" s="315"/>
      <c r="BD29" s="315"/>
      <c r="BE29" s="315"/>
      <c r="BF29" s="315"/>
      <c r="BG29" s="315"/>
      <c r="BH29" s="315"/>
      <c r="BI29" s="315"/>
      <c r="BJ29" s="315"/>
      <c r="BK29" s="315"/>
      <c r="BL29" s="315"/>
      <c r="BM29" s="315"/>
      <c r="BN29" s="315"/>
      <c r="BO29" s="315"/>
      <c r="BP29" s="315"/>
      <c r="BQ29" s="315"/>
      <c r="BR29" s="315"/>
      <c r="BS29" s="315"/>
      <c r="BT29" s="315"/>
      <c r="BU29" s="315"/>
      <c r="BV29" s="315"/>
      <c r="BW29" s="315"/>
      <c r="BX29" s="315"/>
      <c r="BY29" s="315"/>
      <c r="BZ29" s="315"/>
      <c r="CA29" s="315"/>
      <c r="CB29" s="315"/>
      <c r="CC29" s="315"/>
      <c r="CD29" s="315"/>
      <c r="CE29" s="315"/>
      <c r="CF29" s="315"/>
      <c r="CG29" s="315"/>
      <c r="CH29" s="315"/>
      <c r="CI29" s="315"/>
      <c r="CJ29" s="315"/>
      <c r="CK29" s="315"/>
      <c r="CL29" s="315"/>
      <c r="CM29" s="315"/>
      <c r="CN29" s="315"/>
      <c r="CO29" s="315"/>
      <c r="CP29" s="315"/>
      <c r="CQ29" s="315"/>
      <c r="CR29" s="315"/>
      <c r="CS29" s="315"/>
      <c r="CT29" s="315"/>
      <c r="CU29" s="315"/>
      <c r="CV29" s="315"/>
      <c r="CW29" s="315"/>
      <c r="CX29" s="315"/>
      <c r="CY29" s="315"/>
      <c r="CZ29" s="315"/>
      <c r="DA29" s="315"/>
      <c r="DB29" s="315"/>
      <c r="DC29" s="315"/>
      <c r="DD29" s="315"/>
      <c r="DE29" s="315"/>
      <c r="DF29" s="315"/>
      <c r="DG29" s="315"/>
      <c r="DH29" s="315"/>
      <c r="DI29" s="315"/>
      <c r="DJ29" s="315"/>
      <c r="DK29" s="315"/>
      <c r="DL29" s="315"/>
      <c r="DM29" s="315"/>
      <c r="DN29" s="315"/>
      <c r="DO29" s="315"/>
      <c r="DP29" s="315"/>
      <c r="DQ29" s="315"/>
      <c r="DR29" s="315"/>
      <c r="DS29" s="315"/>
      <c r="DT29" s="315"/>
      <c r="DU29" s="315"/>
      <c r="DV29" s="315"/>
      <c r="DW29" s="315"/>
      <c r="DX29" s="315"/>
      <c r="DY29" s="315"/>
      <c r="DZ29" s="315"/>
      <c r="EA29" s="315"/>
      <c r="EB29" s="315"/>
      <c r="EC29" s="315"/>
      <c r="ED29" s="315"/>
      <c r="EE29" s="315"/>
      <c r="EF29" s="315"/>
      <c r="EG29" s="315"/>
      <c r="EH29" s="315"/>
      <c r="EI29" s="315"/>
      <c r="EJ29" s="315"/>
      <c r="EK29" s="315"/>
      <c r="EL29" s="315"/>
      <c r="EM29" s="315"/>
      <c r="EN29" s="315"/>
      <c r="EO29" s="315"/>
      <c r="EP29" s="315"/>
      <c r="EQ29" s="315"/>
      <c r="ER29" s="315"/>
      <c r="ES29" s="315"/>
      <c r="ET29" s="315"/>
      <c r="EU29" s="315"/>
      <c r="EV29" s="315"/>
      <c r="EW29" s="315"/>
      <c r="EX29" s="315"/>
      <c r="EY29" s="315"/>
      <c r="EZ29" s="315"/>
      <c r="FA29" s="315"/>
      <c r="FB29" s="315"/>
      <c r="FC29" s="315"/>
      <c r="FD29" s="315"/>
      <c r="FE29" s="315"/>
      <c r="FF29" s="315"/>
      <c r="FG29" s="315"/>
      <c r="FH29" s="315"/>
      <c r="FI29" s="315"/>
      <c r="FJ29" s="315"/>
      <c r="FK29" s="315"/>
      <c r="FL29" s="315"/>
      <c r="FM29" s="315"/>
      <c r="FN29" s="315"/>
      <c r="FO29" s="315"/>
      <c r="FP29" s="315"/>
      <c r="FQ29" s="315"/>
      <c r="FR29" s="315"/>
      <c r="FS29" s="315"/>
      <c r="FT29" s="315"/>
      <c r="FU29" s="315"/>
      <c r="FV29" s="315"/>
      <c r="FW29" s="315"/>
      <c r="FX29" s="315"/>
      <c r="FY29" s="315"/>
      <c r="FZ29" s="315"/>
      <c r="GA29" s="315"/>
      <c r="GB29" s="315"/>
      <c r="GC29" s="315"/>
      <c r="GD29" s="315"/>
      <c r="GE29" s="315"/>
      <c r="GF29" s="315"/>
      <c r="GG29" s="315"/>
      <c r="GH29" s="315"/>
      <c r="GI29" s="315"/>
      <c r="GJ29" s="315"/>
      <c r="GK29" s="315"/>
      <c r="GL29" s="315"/>
      <c r="GM29" s="315"/>
      <c r="GN29" s="315"/>
      <c r="GO29" s="315"/>
      <c r="GP29" s="315"/>
      <c r="GQ29" s="315"/>
      <c r="GR29" s="315"/>
      <c r="GS29" s="315"/>
      <c r="GT29" s="315"/>
      <c r="GU29" s="315"/>
      <c r="GV29" s="315"/>
      <c r="GW29" s="315"/>
      <c r="GX29" s="315"/>
      <c r="GY29" s="315"/>
      <c r="GZ29" s="315"/>
      <c r="HA29" s="315"/>
      <c r="HB29" s="315"/>
      <c r="HC29" s="315"/>
      <c r="HD29" s="315"/>
      <c r="HE29" s="315"/>
      <c r="HF29" s="315"/>
      <c r="HG29" s="315"/>
      <c r="HH29" s="315"/>
      <c r="HI29" s="315"/>
      <c r="HJ29" s="315"/>
      <c r="HK29" s="315"/>
      <c r="HL29" s="315"/>
      <c r="HM29" s="315"/>
      <c r="HN29" s="315"/>
      <c r="HO29" s="315"/>
      <c r="HP29" s="315"/>
      <c r="HQ29" s="315"/>
      <c r="HR29" s="315"/>
      <c r="HS29" s="315"/>
      <c r="HT29" s="315"/>
      <c r="HU29" s="315"/>
      <c r="HV29" s="315"/>
      <c r="HW29" s="315"/>
      <c r="HX29" s="315"/>
      <c r="HY29" s="315"/>
      <c r="HZ29" s="315"/>
      <c r="IA29" s="315"/>
      <c r="IB29" s="315"/>
      <c r="IC29" s="315"/>
      <c r="ID29" s="315"/>
      <c r="IE29" s="315"/>
      <c r="IF29" s="315"/>
      <c r="IG29" s="315"/>
      <c r="IH29" s="315"/>
    </row>
    <row r="30" spans="1:243" s="327" customFormat="1" ht="25" hidden="1" customHeight="1" thickBot="1" x14ac:dyDescent="0.3">
      <c r="A30" s="876"/>
      <c r="B30" s="328" t="s">
        <v>51</v>
      </c>
      <c r="C30" s="329" t="s">
        <v>41</v>
      </c>
      <c r="D30" s="330" t="s">
        <v>91</v>
      </c>
      <c r="E30" s="331">
        <v>2</v>
      </c>
      <c r="F30" s="364" t="s">
        <v>166</v>
      </c>
      <c r="G30" s="365" t="str">
        <f>B6</f>
        <v>Lance Siegrist</v>
      </c>
      <c r="H30" s="366" t="s">
        <v>8</v>
      </c>
      <c r="I30" s="367" t="str">
        <f>B10</f>
        <v>Jason Pretorius</v>
      </c>
      <c r="J30" s="495" t="s">
        <v>413</v>
      </c>
      <c r="P30" s="315"/>
      <c r="Q30" s="315"/>
      <c r="R30" s="315"/>
      <c r="S30" s="315"/>
      <c r="T30" s="315"/>
      <c r="U30" s="315"/>
      <c r="V30" s="315"/>
      <c r="W30" s="315"/>
      <c r="X30" s="315"/>
      <c r="Y30" s="315"/>
      <c r="Z30" s="315"/>
      <c r="AA30" s="315"/>
      <c r="AB30" s="315"/>
      <c r="AC30" s="315"/>
      <c r="AD30" s="315"/>
      <c r="AE30" s="315"/>
      <c r="AF30" s="315"/>
      <c r="AG30" s="315"/>
      <c r="AH30" s="315"/>
      <c r="AI30" s="315"/>
      <c r="AJ30" s="315"/>
      <c r="AK30" s="315"/>
      <c r="AL30" s="315"/>
      <c r="AM30" s="315"/>
      <c r="AN30" s="315"/>
      <c r="AO30" s="315"/>
      <c r="AP30" s="315"/>
      <c r="AQ30" s="315"/>
      <c r="AR30" s="315"/>
      <c r="AS30" s="315"/>
      <c r="AT30" s="315"/>
      <c r="AU30" s="315"/>
      <c r="AV30" s="315"/>
      <c r="AW30" s="315"/>
      <c r="AX30" s="315"/>
      <c r="AY30" s="315"/>
      <c r="AZ30" s="315"/>
      <c r="BA30" s="315"/>
      <c r="BB30" s="315"/>
      <c r="BC30" s="315"/>
      <c r="BD30" s="315"/>
      <c r="BE30" s="315"/>
      <c r="BF30" s="315"/>
      <c r="BG30" s="315"/>
      <c r="BH30" s="315"/>
      <c r="BI30" s="315"/>
      <c r="BJ30" s="315"/>
      <c r="BK30" s="315"/>
      <c r="BL30" s="315"/>
      <c r="BM30" s="315"/>
      <c r="BN30" s="315"/>
      <c r="BO30" s="315"/>
      <c r="BP30" s="315"/>
      <c r="BQ30" s="315"/>
      <c r="BR30" s="315"/>
      <c r="BS30" s="315"/>
      <c r="BT30" s="315"/>
      <c r="BU30" s="315"/>
      <c r="BV30" s="315"/>
      <c r="BW30" s="315"/>
      <c r="BX30" s="315"/>
      <c r="BY30" s="315"/>
      <c r="BZ30" s="315"/>
      <c r="CA30" s="315"/>
      <c r="CB30" s="315"/>
      <c r="CC30" s="315"/>
      <c r="CD30" s="315"/>
      <c r="CE30" s="315"/>
      <c r="CF30" s="315"/>
      <c r="CG30" s="315"/>
      <c r="CH30" s="315"/>
      <c r="CI30" s="315"/>
      <c r="CJ30" s="315"/>
      <c r="CK30" s="315"/>
      <c r="CL30" s="315"/>
      <c r="CM30" s="315"/>
      <c r="CN30" s="315"/>
      <c r="CO30" s="315"/>
      <c r="CP30" s="315"/>
      <c r="CQ30" s="315"/>
      <c r="CR30" s="315"/>
      <c r="CS30" s="315"/>
      <c r="CT30" s="315"/>
      <c r="CU30" s="315"/>
      <c r="CV30" s="315"/>
      <c r="CW30" s="315"/>
      <c r="CX30" s="315"/>
      <c r="CY30" s="315"/>
      <c r="CZ30" s="315"/>
      <c r="DA30" s="315"/>
      <c r="DB30" s="315"/>
      <c r="DC30" s="315"/>
      <c r="DD30" s="315"/>
      <c r="DE30" s="315"/>
      <c r="DF30" s="315"/>
      <c r="DG30" s="315"/>
      <c r="DH30" s="315"/>
      <c r="DI30" s="315"/>
      <c r="DJ30" s="315"/>
      <c r="DK30" s="315"/>
      <c r="DL30" s="315"/>
      <c r="DM30" s="315"/>
      <c r="DN30" s="315"/>
      <c r="DO30" s="315"/>
      <c r="DP30" s="315"/>
      <c r="DQ30" s="315"/>
      <c r="DR30" s="315"/>
      <c r="DS30" s="315"/>
      <c r="DT30" s="315"/>
      <c r="DU30" s="315"/>
      <c r="DV30" s="315"/>
      <c r="DW30" s="315"/>
      <c r="DX30" s="315"/>
      <c r="DY30" s="315"/>
      <c r="DZ30" s="315"/>
      <c r="EA30" s="315"/>
      <c r="EB30" s="315"/>
      <c r="EC30" s="315"/>
      <c r="ED30" s="315"/>
      <c r="EE30" s="315"/>
      <c r="EF30" s="315"/>
      <c r="EG30" s="315"/>
      <c r="EH30" s="315"/>
      <c r="EI30" s="315"/>
      <c r="EJ30" s="315"/>
      <c r="EK30" s="315"/>
      <c r="EL30" s="315"/>
      <c r="EM30" s="315"/>
      <c r="EN30" s="315"/>
      <c r="EO30" s="315"/>
      <c r="EP30" s="315"/>
      <c r="EQ30" s="315"/>
      <c r="ER30" s="315"/>
      <c r="ES30" s="315"/>
      <c r="ET30" s="315"/>
      <c r="EU30" s="315"/>
      <c r="EV30" s="315"/>
      <c r="EW30" s="315"/>
      <c r="EX30" s="315"/>
      <c r="EY30" s="315"/>
      <c r="EZ30" s="315"/>
      <c r="FA30" s="315"/>
      <c r="FB30" s="315"/>
      <c r="FC30" s="315"/>
      <c r="FD30" s="315"/>
      <c r="FE30" s="315"/>
      <c r="FF30" s="315"/>
      <c r="FG30" s="315"/>
      <c r="FH30" s="315"/>
      <c r="FI30" s="315"/>
      <c r="FJ30" s="315"/>
      <c r="FK30" s="315"/>
      <c r="FL30" s="315"/>
      <c r="FM30" s="315"/>
      <c r="FN30" s="315"/>
      <c r="FO30" s="315"/>
      <c r="FP30" s="315"/>
      <c r="FQ30" s="315"/>
      <c r="FR30" s="315"/>
      <c r="FS30" s="315"/>
      <c r="FT30" s="315"/>
      <c r="FU30" s="315"/>
      <c r="FV30" s="315"/>
      <c r="FW30" s="315"/>
      <c r="FX30" s="315"/>
      <c r="FY30" s="315"/>
      <c r="FZ30" s="315"/>
      <c r="GA30" s="315"/>
      <c r="GB30" s="315"/>
      <c r="GC30" s="315"/>
      <c r="GD30" s="315"/>
      <c r="GE30" s="315"/>
      <c r="GF30" s="315"/>
      <c r="GG30" s="315"/>
      <c r="GH30" s="315"/>
      <c r="GI30" s="315"/>
      <c r="GJ30" s="315"/>
      <c r="GK30" s="315"/>
      <c r="GL30" s="315"/>
      <c r="GM30" s="315"/>
      <c r="GN30" s="315"/>
      <c r="GO30" s="315"/>
      <c r="GP30" s="315"/>
      <c r="GQ30" s="315"/>
      <c r="GR30" s="315"/>
      <c r="GS30" s="315"/>
      <c r="GT30" s="315"/>
      <c r="GU30" s="315"/>
      <c r="GV30" s="315"/>
      <c r="GW30" s="315"/>
      <c r="GX30" s="315"/>
      <c r="GY30" s="315"/>
      <c r="GZ30" s="315"/>
      <c r="HA30" s="315"/>
      <c r="HB30" s="315"/>
      <c r="HC30" s="315"/>
      <c r="HD30" s="315"/>
      <c r="HE30" s="315"/>
      <c r="HF30" s="315"/>
      <c r="HG30" s="315"/>
      <c r="HH30" s="315"/>
      <c r="HI30" s="315"/>
      <c r="HJ30" s="315"/>
      <c r="HK30" s="315"/>
      <c r="HL30" s="315"/>
      <c r="HM30" s="315"/>
      <c r="HN30" s="315"/>
      <c r="HO30" s="315"/>
      <c r="HP30" s="315"/>
      <c r="HQ30" s="315"/>
      <c r="HR30" s="315"/>
      <c r="HS30" s="315"/>
      <c r="HT30" s="315"/>
      <c r="HU30" s="315"/>
      <c r="HV30" s="315"/>
      <c r="HW30" s="315"/>
      <c r="HX30" s="315"/>
      <c r="HY30" s="315"/>
      <c r="HZ30" s="315"/>
      <c r="IA30" s="315"/>
      <c r="IB30" s="315"/>
      <c r="IC30" s="315"/>
      <c r="ID30" s="315"/>
      <c r="IE30" s="315"/>
      <c r="IF30" s="315"/>
      <c r="IG30" s="315"/>
      <c r="IH30" s="315"/>
    </row>
    <row r="31" spans="1:243" s="327" customFormat="1" ht="25" hidden="1" customHeight="1" x14ac:dyDescent="0.25">
      <c r="A31" s="895" t="s">
        <v>18</v>
      </c>
      <c r="B31" s="320" t="s">
        <v>52</v>
      </c>
      <c r="C31" s="321" t="s">
        <v>362</v>
      </c>
      <c r="D31" s="322" t="s">
        <v>37</v>
      </c>
      <c r="E31" s="323">
        <v>3</v>
      </c>
      <c r="F31" s="368" t="s">
        <v>99</v>
      </c>
      <c r="G31" s="369" t="str">
        <f>B7</f>
        <v>Tian Smit</v>
      </c>
      <c r="H31" s="370" t="s">
        <v>8</v>
      </c>
      <c r="I31" s="371" t="str">
        <f>B10</f>
        <v>Jason Pretorius</v>
      </c>
      <c r="J31" s="1028" t="s">
        <v>410</v>
      </c>
      <c r="P31" s="315"/>
      <c r="Q31" s="315"/>
      <c r="R31" s="315"/>
      <c r="S31" s="315"/>
      <c r="T31" s="315"/>
      <c r="U31" s="315"/>
      <c r="V31" s="315"/>
      <c r="W31" s="315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  <c r="AH31" s="315"/>
      <c r="AI31" s="315"/>
      <c r="AJ31" s="315"/>
      <c r="AK31" s="315"/>
      <c r="AL31" s="315"/>
      <c r="AM31" s="315"/>
      <c r="AN31" s="315"/>
      <c r="AO31" s="315"/>
      <c r="AP31" s="315"/>
      <c r="AQ31" s="315"/>
      <c r="AR31" s="315"/>
      <c r="AS31" s="315"/>
      <c r="AT31" s="315"/>
      <c r="AU31" s="315"/>
      <c r="AV31" s="315"/>
      <c r="AW31" s="315"/>
      <c r="AX31" s="315"/>
      <c r="AY31" s="315"/>
      <c r="AZ31" s="315"/>
      <c r="BA31" s="315"/>
      <c r="BB31" s="315"/>
      <c r="BC31" s="315"/>
      <c r="BD31" s="315"/>
      <c r="BE31" s="315"/>
      <c r="BF31" s="315"/>
      <c r="BG31" s="315"/>
      <c r="BH31" s="315"/>
      <c r="BI31" s="315"/>
      <c r="BJ31" s="315"/>
      <c r="BK31" s="315"/>
      <c r="BL31" s="315"/>
      <c r="BM31" s="315"/>
      <c r="BN31" s="315"/>
      <c r="BO31" s="315"/>
      <c r="BP31" s="315"/>
      <c r="BQ31" s="315"/>
      <c r="BR31" s="315"/>
      <c r="BS31" s="315"/>
      <c r="BT31" s="315"/>
      <c r="BU31" s="315"/>
      <c r="BV31" s="315"/>
      <c r="BW31" s="315"/>
      <c r="BX31" s="315"/>
      <c r="BY31" s="315"/>
      <c r="BZ31" s="315"/>
      <c r="CA31" s="315"/>
      <c r="CB31" s="315"/>
      <c r="CC31" s="315"/>
      <c r="CD31" s="315"/>
      <c r="CE31" s="315"/>
      <c r="CF31" s="315"/>
      <c r="CG31" s="315"/>
      <c r="CH31" s="315"/>
      <c r="CI31" s="315"/>
      <c r="CJ31" s="315"/>
      <c r="CK31" s="315"/>
      <c r="CL31" s="315"/>
      <c r="CM31" s="315"/>
      <c r="CN31" s="315"/>
      <c r="CO31" s="315"/>
      <c r="CP31" s="315"/>
      <c r="CQ31" s="315"/>
      <c r="CR31" s="315"/>
      <c r="CS31" s="315"/>
      <c r="CT31" s="315"/>
      <c r="CU31" s="315"/>
      <c r="CV31" s="315"/>
      <c r="CW31" s="315"/>
      <c r="CX31" s="315"/>
      <c r="CY31" s="315"/>
      <c r="CZ31" s="315"/>
      <c r="DA31" s="315"/>
      <c r="DB31" s="315"/>
      <c r="DC31" s="315"/>
      <c r="DD31" s="315"/>
      <c r="DE31" s="315"/>
      <c r="DF31" s="315"/>
      <c r="DG31" s="315"/>
      <c r="DH31" s="315"/>
      <c r="DI31" s="315"/>
      <c r="DJ31" s="315"/>
      <c r="DK31" s="315"/>
      <c r="DL31" s="315"/>
      <c r="DM31" s="315"/>
      <c r="DN31" s="315"/>
      <c r="DO31" s="315"/>
      <c r="DP31" s="315"/>
      <c r="DQ31" s="315"/>
      <c r="DR31" s="315"/>
      <c r="DS31" s="315"/>
      <c r="DT31" s="315"/>
      <c r="DU31" s="315"/>
      <c r="DV31" s="315"/>
      <c r="DW31" s="315"/>
      <c r="DX31" s="315"/>
      <c r="DY31" s="315"/>
      <c r="DZ31" s="315"/>
      <c r="EA31" s="315"/>
      <c r="EB31" s="315"/>
      <c r="EC31" s="315"/>
      <c r="ED31" s="315"/>
      <c r="EE31" s="315"/>
      <c r="EF31" s="315"/>
      <c r="EG31" s="315"/>
      <c r="EH31" s="315"/>
      <c r="EI31" s="315"/>
      <c r="EJ31" s="315"/>
      <c r="EK31" s="315"/>
      <c r="EL31" s="315"/>
      <c r="EM31" s="315"/>
      <c r="EN31" s="315"/>
      <c r="EO31" s="315"/>
      <c r="EP31" s="315"/>
      <c r="EQ31" s="315"/>
      <c r="ER31" s="315"/>
      <c r="ES31" s="315"/>
      <c r="ET31" s="315"/>
      <c r="EU31" s="315"/>
      <c r="EV31" s="315"/>
      <c r="EW31" s="315"/>
      <c r="EX31" s="315"/>
      <c r="EY31" s="315"/>
      <c r="EZ31" s="315"/>
      <c r="FA31" s="315"/>
      <c r="FB31" s="315"/>
      <c r="FC31" s="315"/>
      <c r="FD31" s="315"/>
      <c r="FE31" s="315"/>
      <c r="FF31" s="315"/>
      <c r="FG31" s="315"/>
      <c r="FH31" s="315"/>
      <c r="FI31" s="315"/>
      <c r="FJ31" s="315"/>
      <c r="FK31" s="315"/>
      <c r="FL31" s="315"/>
      <c r="FM31" s="315"/>
      <c r="FN31" s="315"/>
      <c r="FO31" s="315"/>
      <c r="FP31" s="315"/>
      <c r="FQ31" s="315"/>
      <c r="FR31" s="315"/>
      <c r="FS31" s="315"/>
      <c r="FT31" s="315"/>
      <c r="FU31" s="315"/>
      <c r="FV31" s="315"/>
      <c r="FW31" s="315"/>
      <c r="FX31" s="315"/>
      <c r="FY31" s="315"/>
      <c r="FZ31" s="315"/>
      <c r="GA31" s="315"/>
      <c r="GB31" s="315"/>
      <c r="GC31" s="315"/>
      <c r="GD31" s="315"/>
      <c r="GE31" s="315"/>
      <c r="GF31" s="315"/>
      <c r="GG31" s="315"/>
      <c r="GH31" s="315"/>
      <c r="GI31" s="315"/>
      <c r="GJ31" s="315"/>
      <c r="GK31" s="315"/>
      <c r="GL31" s="315"/>
      <c r="GM31" s="315"/>
      <c r="GN31" s="315"/>
      <c r="GO31" s="315"/>
      <c r="GP31" s="315"/>
      <c r="GQ31" s="315"/>
      <c r="GR31" s="315"/>
      <c r="GS31" s="315"/>
      <c r="GT31" s="315"/>
      <c r="GU31" s="315"/>
      <c r="GV31" s="315"/>
      <c r="GW31" s="315"/>
      <c r="GX31" s="315"/>
      <c r="GY31" s="315"/>
      <c r="GZ31" s="315"/>
      <c r="HA31" s="315"/>
      <c r="HB31" s="315"/>
      <c r="HC31" s="315"/>
      <c r="HD31" s="315"/>
      <c r="HE31" s="315"/>
      <c r="HF31" s="315"/>
      <c r="HG31" s="315"/>
      <c r="HH31" s="315"/>
      <c r="HI31" s="315"/>
      <c r="HJ31" s="315"/>
      <c r="HK31" s="315"/>
      <c r="HL31" s="315"/>
      <c r="HM31" s="315"/>
      <c r="HN31" s="315"/>
      <c r="HO31" s="315"/>
      <c r="HP31" s="315"/>
      <c r="HQ31" s="315"/>
      <c r="HR31" s="315"/>
      <c r="HS31" s="315"/>
      <c r="HT31" s="315"/>
      <c r="HU31" s="315"/>
      <c r="HV31" s="315"/>
      <c r="HW31" s="315"/>
      <c r="HX31" s="315"/>
      <c r="HY31" s="315"/>
      <c r="HZ31" s="315"/>
      <c r="IA31" s="315"/>
      <c r="IB31" s="315"/>
      <c r="IC31" s="315"/>
      <c r="ID31" s="315"/>
      <c r="IE31" s="315"/>
      <c r="IF31" s="315"/>
      <c r="IG31" s="315"/>
      <c r="IH31" s="315"/>
    </row>
    <row r="32" spans="1:243" s="327" customFormat="1" ht="25" hidden="1" customHeight="1" x14ac:dyDescent="0.25">
      <c r="A32" s="876"/>
      <c r="B32" s="696" t="s">
        <v>52</v>
      </c>
      <c r="C32" s="697" t="s">
        <v>362</v>
      </c>
      <c r="D32" s="698" t="s">
        <v>37</v>
      </c>
      <c r="E32" s="699">
        <v>4</v>
      </c>
      <c r="F32" s="714" t="s">
        <v>100</v>
      </c>
      <c r="G32" s="715" t="str">
        <f>B8</f>
        <v>Nikhil Pather</v>
      </c>
      <c r="H32" s="716" t="s">
        <v>8</v>
      </c>
      <c r="I32" s="717" t="str">
        <f>B9</f>
        <v>Emil Greyling</v>
      </c>
      <c r="J32" s="495" t="s">
        <v>417</v>
      </c>
      <c r="P32" s="315"/>
      <c r="Q32" s="315"/>
      <c r="R32" s="315"/>
      <c r="S32" s="315"/>
      <c r="T32" s="315"/>
      <c r="U32" s="315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5"/>
      <c r="AI32" s="315"/>
      <c r="AJ32" s="315"/>
      <c r="AK32" s="315"/>
      <c r="AL32" s="315"/>
      <c r="AM32" s="315"/>
      <c r="AN32" s="315"/>
      <c r="AO32" s="315"/>
      <c r="AP32" s="315"/>
      <c r="AQ32" s="315"/>
      <c r="AR32" s="315"/>
      <c r="AS32" s="315"/>
      <c r="AT32" s="315"/>
      <c r="AU32" s="315"/>
      <c r="AV32" s="315"/>
      <c r="AW32" s="315"/>
      <c r="AX32" s="315"/>
      <c r="AY32" s="315"/>
      <c r="AZ32" s="315"/>
      <c r="BA32" s="315"/>
      <c r="BB32" s="315"/>
      <c r="BC32" s="315"/>
      <c r="BD32" s="315"/>
      <c r="BE32" s="315"/>
      <c r="BF32" s="315"/>
      <c r="BG32" s="315"/>
      <c r="BH32" s="315"/>
      <c r="BI32" s="315"/>
      <c r="BJ32" s="315"/>
      <c r="BK32" s="315"/>
      <c r="BL32" s="315"/>
      <c r="BM32" s="315"/>
      <c r="BN32" s="315"/>
      <c r="BO32" s="315"/>
      <c r="BP32" s="315"/>
      <c r="BQ32" s="315"/>
      <c r="BR32" s="315"/>
      <c r="BS32" s="315"/>
      <c r="BT32" s="315"/>
      <c r="BU32" s="315"/>
      <c r="BV32" s="315"/>
      <c r="BW32" s="315"/>
      <c r="BX32" s="315"/>
      <c r="BY32" s="315"/>
      <c r="BZ32" s="315"/>
      <c r="CA32" s="315"/>
      <c r="CB32" s="315"/>
      <c r="CC32" s="315"/>
      <c r="CD32" s="315"/>
      <c r="CE32" s="315"/>
      <c r="CF32" s="315"/>
      <c r="CG32" s="315"/>
      <c r="CH32" s="315"/>
      <c r="CI32" s="315"/>
      <c r="CJ32" s="315"/>
      <c r="CK32" s="315"/>
      <c r="CL32" s="315"/>
      <c r="CM32" s="315"/>
      <c r="CN32" s="315"/>
      <c r="CO32" s="315"/>
      <c r="CP32" s="315"/>
      <c r="CQ32" s="315"/>
      <c r="CR32" s="315"/>
      <c r="CS32" s="315"/>
      <c r="CT32" s="315"/>
      <c r="CU32" s="315"/>
      <c r="CV32" s="315"/>
      <c r="CW32" s="315"/>
      <c r="CX32" s="315"/>
      <c r="CY32" s="315"/>
      <c r="CZ32" s="315"/>
      <c r="DA32" s="315"/>
      <c r="DB32" s="315"/>
      <c r="DC32" s="315"/>
      <c r="DD32" s="315"/>
      <c r="DE32" s="315"/>
      <c r="DF32" s="315"/>
      <c r="DG32" s="315"/>
      <c r="DH32" s="315"/>
      <c r="DI32" s="315"/>
      <c r="DJ32" s="315"/>
      <c r="DK32" s="315"/>
      <c r="DL32" s="315"/>
      <c r="DM32" s="315"/>
      <c r="DN32" s="315"/>
      <c r="DO32" s="315"/>
      <c r="DP32" s="315"/>
      <c r="DQ32" s="315"/>
      <c r="DR32" s="315"/>
      <c r="DS32" s="315"/>
      <c r="DT32" s="315"/>
      <c r="DU32" s="315"/>
      <c r="DV32" s="315"/>
      <c r="DW32" s="315"/>
      <c r="DX32" s="315"/>
      <c r="DY32" s="315"/>
      <c r="DZ32" s="315"/>
      <c r="EA32" s="315"/>
      <c r="EB32" s="315"/>
      <c r="EC32" s="315"/>
      <c r="ED32" s="315"/>
      <c r="EE32" s="315"/>
      <c r="EF32" s="315"/>
      <c r="EG32" s="315"/>
      <c r="EH32" s="315"/>
      <c r="EI32" s="315"/>
      <c r="EJ32" s="315"/>
      <c r="EK32" s="315"/>
      <c r="EL32" s="315"/>
      <c r="EM32" s="315"/>
      <c r="EN32" s="315"/>
      <c r="EO32" s="315"/>
      <c r="EP32" s="315"/>
      <c r="EQ32" s="315"/>
      <c r="ER32" s="315"/>
      <c r="ES32" s="315"/>
      <c r="ET32" s="315"/>
      <c r="EU32" s="315"/>
      <c r="EV32" s="315"/>
      <c r="EW32" s="315"/>
      <c r="EX32" s="315"/>
      <c r="EY32" s="315"/>
      <c r="EZ32" s="315"/>
      <c r="FA32" s="315"/>
      <c r="FB32" s="315"/>
      <c r="FC32" s="315"/>
      <c r="FD32" s="315"/>
      <c r="FE32" s="315"/>
      <c r="FF32" s="315"/>
      <c r="FG32" s="315"/>
      <c r="FH32" s="315"/>
      <c r="FI32" s="315"/>
      <c r="FJ32" s="315"/>
      <c r="FK32" s="315"/>
      <c r="FL32" s="315"/>
      <c r="FM32" s="315"/>
      <c r="FN32" s="315"/>
      <c r="FO32" s="315"/>
      <c r="FP32" s="315"/>
      <c r="FQ32" s="315"/>
      <c r="FR32" s="315"/>
      <c r="FS32" s="315"/>
      <c r="FT32" s="315"/>
      <c r="FU32" s="315"/>
      <c r="FV32" s="315"/>
      <c r="FW32" s="315"/>
      <c r="FX32" s="315"/>
      <c r="FY32" s="315"/>
      <c r="FZ32" s="315"/>
      <c r="GA32" s="315"/>
      <c r="GB32" s="315"/>
      <c r="GC32" s="315"/>
      <c r="GD32" s="315"/>
      <c r="GE32" s="315"/>
      <c r="GF32" s="315"/>
      <c r="GG32" s="315"/>
      <c r="GH32" s="315"/>
      <c r="GI32" s="315"/>
      <c r="GJ32" s="315"/>
      <c r="GK32" s="315"/>
      <c r="GL32" s="315"/>
      <c r="GM32" s="315"/>
      <c r="GN32" s="315"/>
      <c r="GO32" s="315"/>
      <c r="GP32" s="315"/>
      <c r="GQ32" s="315"/>
      <c r="GR32" s="315"/>
      <c r="GS32" s="315"/>
      <c r="GT32" s="315"/>
      <c r="GU32" s="315"/>
      <c r="GV32" s="315"/>
      <c r="GW32" s="315"/>
      <c r="GX32" s="315"/>
      <c r="GY32" s="315"/>
      <c r="GZ32" s="315"/>
      <c r="HA32" s="315"/>
      <c r="HB32" s="315"/>
      <c r="HC32" s="315"/>
      <c r="HD32" s="315"/>
      <c r="HE32" s="315"/>
      <c r="HF32" s="315"/>
      <c r="HG32" s="315"/>
      <c r="HH32" s="315"/>
      <c r="HI32" s="315"/>
      <c r="HJ32" s="315"/>
      <c r="HK32" s="315"/>
      <c r="HL32" s="315"/>
      <c r="HM32" s="315"/>
      <c r="HN32" s="315"/>
      <c r="HO32" s="315"/>
      <c r="HP32" s="315"/>
      <c r="HQ32" s="315"/>
      <c r="HR32" s="315"/>
      <c r="HS32" s="315"/>
      <c r="HT32" s="315"/>
      <c r="HU32" s="315"/>
      <c r="HV32" s="315"/>
      <c r="HW32" s="315"/>
      <c r="HX32" s="315"/>
      <c r="HY32" s="315"/>
      <c r="HZ32" s="315"/>
      <c r="IA32" s="315"/>
      <c r="IB32" s="315"/>
      <c r="IC32" s="315"/>
      <c r="ID32" s="315"/>
      <c r="IE32" s="315"/>
      <c r="IF32" s="315"/>
      <c r="IG32" s="315"/>
      <c r="IH32" s="315"/>
    </row>
    <row r="33" spans="1:243" s="327" customFormat="1" ht="25" hidden="1" customHeight="1" thickBot="1" x14ac:dyDescent="0.3">
      <c r="A33" s="877"/>
      <c r="B33" s="341" t="s">
        <v>52</v>
      </c>
      <c r="C33" s="342" t="s">
        <v>361</v>
      </c>
      <c r="D33" s="343" t="s">
        <v>38</v>
      </c>
      <c r="E33" s="344">
        <v>4</v>
      </c>
      <c r="F33" s="372" t="s">
        <v>175</v>
      </c>
      <c r="G33" s="373" t="str">
        <f>B5</f>
        <v>Jacobus Botha</v>
      </c>
      <c r="H33" s="374" t="s">
        <v>8</v>
      </c>
      <c r="I33" s="375" t="str">
        <f>B6</f>
        <v>Lance Siegrist</v>
      </c>
      <c r="J33" s="496" t="s">
        <v>409</v>
      </c>
      <c r="P33" s="315"/>
      <c r="Q33" s="315"/>
      <c r="R33" s="315"/>
      <c r="S33" s="315"/>
      <c r="T33" s="315"/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5"/>
      <c r="AI33" s="315"/>
      <c r="AJ33" s="315"/>
      <c r="AK33" s="315"/>
      <c r="AL33" s="315"/>
      <c r="AM33" s="315"/>
      <c r="AN33" s="315"/>
      <c r="AO33" s="315"/>
      <c r="AP33" s="315"/>
      <c r="AQ33" s="315"/>
      <c r="AR33" s="315"/>
      <c r="AS33" s="315"/>
      <c r="AT33" s="315"/>
      <c r="AU33" s="315"/>
      <c r="AV33" s="315"/>
      <c r="AW33" s="315"/>
      <c r="AX33" s="315"/>
      <c r="AY33" s="315"/>
      <c r="AZ33" s="315"/>
      <c r="BA33" s="315"/>
      <c r="BB33" s="315"/>
      <c r="BC33" s="315"/>
      <c r="BD33" s="315"/>
      <c r="BE33" s="315"/>
      <c r="BF33" s="315"/>
      <c r="BG33" s="315"/>
      <c r="BH33" s="315"/>
      <c r="BI33" s="315"/>
      <c r="BJ33" s="315"/>
      <c r="BK33" s="315"/>
      <c r="BL33" s="315"/>
      <c r="BM33" s="315"/>
      <c r="BN33" s="315"/>
      <c r="BO33" s="315"/>
      <c r="BP33" s="315"/>
      <c r="BQ33" s="315"/>
      <c r="BR33" s="315"/>
      <c r="BS33" s="315"/>
      <c r="BT33" s="315"/>
      <c r="BU33" s="315"/>
      <c r="BV33" s="315"/>
      <c r="BW33" s="315"/>
      <c r="BX33" s="315"/>
      <c r="BY33" s="315"/>
      <c r="BZ33" s="315"/>
      <c r="CA33" s="315"/>
      <c r="CB33" s="315"/>
      <c r="CC33" s="315"/>
      <c r="CD33" s="315"/>
      <c r="CE33" s="315"/>
      <c r="CF33" s="315"/>
      <c r="CG33" s="315"/>
      <c r="CH33" s="315"/>
      <c r="CI33" s="315"/>
      <c r="CJ33" s="315"/>
      <c r="CK33" s="315"/>
      <c r="CL33" s="315"/>
      <c r="CM33" s="315"/>
      <c r="CN33" s="315"/>
      <c r="CO33" s="315"/>
      <c r="CP33" s="315"/>
      <c r="CQ33" s="315"/>
      <c r="CR33" s="315"/>
      <c r="CS33" s="315"/>
      <c r="CT33" s="315"/>
      <c r="CU33" s="315"/>
      <c r="CV33" s="315"/>
      <c r="CW33" s="315"/>
      <c r="CX33" s="315"/>
      <c r="CY33" s="315"/>
      <c r="CZ33" s="315"/>
      <c r="DA33" s="315"/>
      <c r="DB33" s="315"/>
      <c r="DC33" s="315"/>
      <c r="DD33" s="315"/>
      <c r="DE33" s="315"/>
      <c r="DF33" s="315"/>
      <c r="DG33" s="315"/>
      <c r="DH33" s="315"/>
      <c r="DI33" s="315"/>
      <c r="DJ33" s="315"/>
      <c r="DK33" s="315"/>
      <c r="DL33" s="315"/>
      <c r="DM33" s="315"/>
      <c r="DN33" s="315"/>
      <c r="DO33" s="315"/>
      <c r="DP33" s="315"/>
      <c r="DQ33" s="315"/>
      <c r="DR33" s="315"/>
      <c r="DS33" s="315"/>
      <c r="DT33" s="315"/>
      <c r="DU33" s="315"/>
      <c r="DV33" s="315"/>
      <c r="DW33" s="315"/>
      <c r="DX33" s="315"/>
      <c r="DY33" s="315"/>
      <c r="DZ33" s="315"/>
      <c r="EA33" s="315"/>
      <c r="EB33" s="315"/>
      <c r="EC33" s="315"/>
      <c r="ED33" s="315"/>
      <c r="EE33" s="315"/>
      <c r="EF33" s="315"/>
      <c r="EG33" s="315"/>
      <c r="EH33" s="315"/>
      <c r="EI33" s="315"/>
      <c r="EJ33" s="315"/>
      <c r="EK33" s="315"/>
      <c r="EL33" s="315"/>
      <c r="EM33" s="315"/>
      <c r="EN33" s="315"/>
      <c r="EO33" s="315"/>
      <c r="EP33" s="315"/>
      <c r="EQ33" s="315"/>
      <c r="ER33" s="315"/>
      <c r="ES33" s="315"/>
      <c r="ET33" s="315"/>
      <c r="EU33" s="315"/>
      <c r="EV33" s="315"/>
      <c r="EW33" s="315"/>
      <c r="EX33" s="315"/>
      <c r="EY33" s="315"/>
      <c r="EZ33" s="315"/>
      <c r="FA33" s="315"/>
      <c r="FB33" s="315"/>
      <c r="FC33" s="315"/>
      <c r="FD33" s="315"/>
      <c r="FE33" s="315"/>
      <c r="FF33" s="315"/>
      <c r="FG33" s="315"/>
      <c r="FH33" s="315"/>
      <c r="FI33" s="315"/>
      <c r="FJ33" s="315"/>
      <c r="FK33" s="315"/>
      <c r="FL33" s="315"/>
      <c r="FM33" s="315"/>
      <c r="FN33" s="315"/>
      <c r="FO33" s="315"/>
      <c r="FP33" s="315"/>
      <c r="FQ33" s="315"/>
      <c r="FR33" s="315"/>
      <c r="FS33" s="315"/>
      <c r="FT33" s="315"/>
      <c r="FU33" s="315"/>
      <c r="FV33" s="315"/>
      <c r="FW33" s="315"/>
      <c r="FX33" s="315"/>
      <c r="FY33" s="315"/>
      <c r="FZ33" s="315"/>
      <c r="GA33" s="315"/>
      <c r="GB33" s="315"/>
      <c r="GC33" s="315"/>
      <c r="GD33" s="315"/>
      <c r="GE33" s="315"/>
      <c r="GF33" s="315"/>
      <c r="GG33" s="315"/>
      <c r="GH33" s="315"/>
      <c r="GI33" s="315"/>
      <c r="GJ33" s="315"/>
      <c r="GK33" s="315"/>
      <c r="GL33" s="315"/>
      <c r="GM33" s="315"/>
      <c r="GN33" s="315"/>
      <c r="GO33" s="315"/>
      <c r="GP33" s="315"/>
      <c r="GQ33" s="315"/>
      <c r="GR33" s="315"/>
      <c r="GS33" s="315"/>
      <c r="GT33" s="315"/>
      <c r="GU33" s="315"/>
      <c r="GV33" s="315"/>
      <c r="GW33" s="315"/>
      <c r="GX33" s="315"/>
      <c r="GY33" s="315"/>
      <c r="GZ33" s="315"/>
      <c r="HA33" s="315"/>
      <c r="HB33" s="315"/>
      <c r="HC33" s="315"/>
      <c r="HD33" s="315"/>
      <c r="HE33" s="315"/>
      <c r="HF33" s="315"/>
      <c r="HG33" s="315"/>
      <c r="HH33" s="315"/>
      <c r="HI33" s="315"/>
      <c r="HJ33" s="315"/>
      <c r="HK33" s="315"/>
      <c r="HL33" s="315"/>
      <c r="HM33" s="315"/>
      <c r="HN33" s="315"/>
      <c r="HO33" s="315"/>
      <c r="HP33" s="315"/>
      <c r="HQ33" s="315"/>
      <c r="HR33" s="315"/>
      <c r="HS33" s="315"/>
      <c r="HT33" s="315"/>
      <c r="HU33" s="315"/>
      <c r="HV33" s="315"/>
      <c r="HW33" s="315"/>
      <c r="HX33" s="315"/>
      <c r="HY33" s="315"/>
      <c r="HZ33" s="315"/>
      <c r="IA33" s="315"/>
      <c r="IB33" s="315"/>
      <c r="IC33" s="315"/>
      <c r="ID33" s="315"/>
      <c r="IE33" s="315"/>
      <c r="IF33" s="315"/>
      <c r="IG33" s="315"/>
      <c r="IH33" s="315"/>
    </row>
    <row r="34" spans="1:243" ht="25" customHeight="1" x14ac:dyDescent="0.25">
      <c r="A34" s="935" t="s">
        <v>112</v>
      </c>
      <c r="B34" s="981" t="s">
        <v>52</v>
      </c>
      <c r="C34" s="982" t="s">
        <v>368</v>
      </c>
      <c r="D34" s="982" t="s">
        <v>37</v>
      </c>
      <c r="E34" s="983">
        <v>2</v>
      </c>
      <c r="F34" s="984" t="s">
        <v>371</v>
      </c>
      <c r="G34" s="985"/>
      <c r="H34" s="985" t="s">
        <v>8</v>
      </c>
      <c r="I34" s="986" t="s">
        <v>286</v>
      </c>
      <c r="J34" s="979" t="s">
        <v>417</v>
      </c>
      <c r="II34" s="276"/>
    </row>
    <row r="35" spans="1:243" ht="25" customHeight="1" thickBot="1" x14ac:dyDescent="0.3">
      <c r="A35" s="942"/>
      <c r="B35" s="943" t="s">
        <v>52</v>
      </c>
      <c r="C35" s="944" t="s">
        <v>380</v>
      </c>
      <c r="D35" s="944" t="s">
        <v>38</v>
      </c>
      <c r="E35" s="945">
        <v>3</v>
      </c>
      <c r="F35" s="946" t="s">
        <v>370</v>
      </c>
      <c r="G35" s="947" t="s">
        <v>287</v>
      </c>
      <c r="H35" s="947" t="s">
        <v>8</v>
      </c>
      <c r="I35" s="973" t="s">
        <v>284</v>
      </c>
      <c r="J35" s="934" t="s">
        <v>413</v>
      </c>
      <c r="II35" s="276"/>
    </row>
    <row r="36" spans="1:243" ht="16.5" customHeight="1" thickBot="1" x14ac:dyDescent="0.3">
      <c r="A36" s="807" t="s">
        <v>373</v>
      </c>
      <c r="B36" s="808"/>
      <c r="C36" s="808"/>
      <c r="D36" s="808"/>
      <c r="E36" s="808"/>
      <c r="F36" s="808"/>
      <c r="G36" s="808"/>
      <c r="H36" s="808"/>
      <c r="I36" s="808"/>
      <c r="J36" s="809"/>
    </row>
    <row r="37" spans="1:243" ht="16.5" customHeight="1" thickBot="1" x14ac:dyDescent="0.3">
      <c r="A37" s="807" t="s">
        <v>374</v>
      </c>
      <c r="B37" s="808"/>
      <c r="C37" s="808"/>
      <c r="D37" s="808"/>
      <c r="E37" s="808"/>
      <c r="F37" s="808"/>
      <c r="G37" s="808"/>
      <c r="H37" s="808"/>
      <c r="I37" s="808"/>
      <c r="J37" s="809"/>
    </row>
  </sheetData>
  <mergeCells count="12">
    <mergeCell ref="A22:A24"/>
    <mergeCell ref="A1:J1"/>
    <mergeCell ref="A2:J2"/>
    <mergeCell ref="A17:J17"/>
    <mergeCell ref="F18:I18"/>
    <mergeCell ref="A19:A21"/>
    <mergeCell ref="A37:J37"/>
    <mergeCell ref="A25:A27"/>
    <mergeCell ref="A28:A30"/>
    <mergeCell ref="A31:A33"/>
    <mergeCell ref="A34:A35"/>
    <mergeCell ref="A36:J36"/>
  </mergeCells>
  <conditionalFormatting sqref="A19 A22 A25 A28 A31">
    <cfRule type="cellIs" dxfId="14" priority="1" stopIfTrue="1" operator="lessThan">
      <formula>0</formula>
    </cfRule>
  </conditionalFormatting>
  <printOptions horizontalCentered="1"/>
  <pageMargins left="0" right="0" top="0.55000000000000004" bottom="0.6" header="0" footer="0"/>
  <pageSetup paperSize="9" orientation="landscape" horizontalDpi="300" verticalDpi="300" r:id="rId1"/>
  <headerFooter>
    <oddFooter>&amp;C&amp;"Helvetica,Regular"&amp;12&amp;K000000&amp;P</oddFooter>
  </headerFooter>
  <rowBreaks count="1" manualBreakCount="1">
    <brk id="16" max="9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82DE-F393-458D-8D40-123272A316E8}">
  <sheetPr>
    <tabColor rgb="FF0070C0"/>
  </sheetPr>
  <dimension ref="A1:IJ58"/>
  <sheetViews>
    <sheetView showGridLines="0" topLeftCell="A4" zoomScale="70" zoomScaleNormal="70" zoomScaleSheetLayoutView="70" workbookViewId="0">
      <selection activeCell="P36" sqref="P36"/>
    </sheetView>
  </sheetViews>
  <sheetFormatPr defaultColWidth="15.7265625" defaultRowHeight="12.5" x14ac:dyDescent="0.25"/>
  <cols>
    <col min="1" max="1" width="5.6328125" style="380" customWidth="1"/>
    <col min="2" max="6" width="11.6328125" style="380" customWidth="1"/>
    <col min="7" max="8" width="8.6328125" style="380" customWidth="1"/>
    <col min="9" max="10" width="12.6328125" style="380" customWidth="1"/>
    <col min="11" max="13" width="11.6328125" style="380" customWidth="1"/>
    <col min="14" max="14" width="8.6328125" style="380" customWidth="1"/>
    <col min="15" max="244" width="15.7265625" style="380" customWidth="1"/>
    <col min="245" max="16384" width="15.7265625" style="381"/>
  </cols>
  <sheetData>
    <row r="1" spans="1:244" ht="21.5" customHeight="1" x14ac:dyDescent="0.25">
      <c r="A1" s="906" t="s">
        <v>53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8"/>
      <c r="O1" s="790" t="s">
        <v>432</v>
      </c>
    </row>
    <row r="2" spans="1:244" ht="22" thickBot="1" x14ac:dyDescent="0.65">
      <c r="A2" s="909" t="s">
        <v>23</v>
      </c>
      <c r="B2" s="910"/>
      <c r="C2" s="910"/>
      <c r="D2" s="910"/>
      <c r="E2" s="910"/>
      <c r="F2" s="910"/>
      <c r="G2" s="910"/>
      <c r="H2" s="910"/>
      <c r="I2" s="910"/>
      <c r="J2" s="910"/>
      <c r="K2" s="910"/>
      <c r="L2" s="910"/>
      <c r="M2" s="910"/>
      <c r="N2" s="911"/>
      <c r="O2" s="380" t="s">
        <v>433</v>
      </c>
    </row>
    <row r="3" spans="1:244" ht="16" thickBot="1" x14ac:dyDescent="0.3">
      <c r="A3" s="912" t="s">
        <v>0</v>
      </c>
      <c r="B3" s="913"/>
      <c r="C3" s="913"/>
      <c r="D3" s="913"/>
      <c r="E3" s="913"/>
      <c r="F3" s="913"/>
      <c r="G3" s="913"/>
      <c r="H3" s="913"/>
      <c r="I3" s="913"/>
      <c r="J3" s="913"/>
      <c r="K3" s="913"/>
      <c r="L3" s="913"/>
      <c r="M3" s="913"/>
      <c r="N3" s="914"/>
    </row>
    <row r="4" spans="1:244" s="308" customFormat="1" ht="31.5" customHeight="1" thickBot="1" x14ac:dyDescent="0.35">
      <c r="A4" s="382" t="s">
        <v>11</v>
      </c>
      <c r="B4" s="383" t="s">
        <v>1</v>
      </c>
      <c r="C4" s="384" t="str">
        <f>B5</f>
        <v>Walk Over</v>
      </c>
      <c r="D4" s="385" t="str">
        <f>B6</f>
        <v>Sebastiaan Rothmann</v>
      </c>
      <c r="E4" s="385" t="str">
        <f>B7</f>
        <v>Pieter Beyers</v>
      </c>
      <c r="F4" s="386" t="str">
        <f>B8</f>
        <v>Janco v Biljon</v>
      </c>
      <c r="G4" s="387" t="s">
        <v>2</v>
      </c>
      <c r="H4" s="387" t="s">
        <v>12</v>
      </c>
      <c r="I4" s="388" t="s">
        <v>1</v>
      </c>
      <c r="J4" s="389" t="str">
        <f>I5</f>
        <v>Cameron Fourie</v>
      </c>
      <c r="K4" s="390" t="str">
        <f>I6</f>
        <v>Neil v Schalkwyk</v>
      </c>
      <c r="L4" s="390" t="str">
        <f>I7</f>
        <v xml:space="preserve">Divan  Viljoen </v>
      </c>
      <c r="M4" s="391" t="str">
        <f>I8</f>
        <v>Nicolas Dunbar</v>
      </c>
      <c r="N4" s="392" t="s">
        <v>2</v>
      </c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  <c r="BS4" s="307"/>
      <c r="BT4" s="307"/>
      <c r="BU4" s="307"/>
      <c r="BV4" s="307"/>
      <c r="BW4" s="307"/>
      <c r="BX4" s="307"/>
      <c r="BY4" s="307"/>
      <c r="BZ4" s="307"/>
      <c r="CA4" s="307"/>
      <c r="CB4" s="307"/>
      <c r="CC4" s="307"/>
      <c r="CD4" s="307"/>
      <c r="CE4" s="307"/>
      <c r="CF4" s="307"/>
      <c r="CG4" s="307"/>
      <c r="CH4" s="307"/>
      <c r="CI4" s="307"/>
      <c r="CJ4" s="307"/>
      <c r="CK4" s="307"/>
      <c r="CL4" s="307"/>
      <c r="CM4" s="307"/>
      <c r="CN4" s="307"/>
      <c r="CO4" s="307"/>
      <c r="CP4" s="307"/>
      <c r="CQ4" s="307"/>
      <c r="CR4" s="307"/>
      <c r="CS4" s="307"/>
      <c r="CT4" s="307"/>
      <c r="CU4" s="307"/>
      <c r="CV4" s="307"/>
      <c r="CW4" s="307"/>
      <c r="CX4" s="307"/>
      <c r="CY4" s="307"/>
      <c r="CZ4" s="307"/>
      <c r="DA4" s="307"/>
      <c r="DB4" s="307"/>
      <c r="DC4" s="307"/>
      <c r="DD4" s="307"/>
      <c r="DE4" s="307"/>
      <c r="DF4" s="307"/>
      <c r="DG4" s="307"/>
      <c r="DH4" s="307"/>
      <c r="DI4" s="307"/>
      <c r="DJ4" s="307"/>
      <c r="DK4" s="307"/>
      <c r="DL4" s="307"/>
      <c r="DM4" s="307"/>
      <c r="DN4" s="307"/>
      <c r="DO4" s="307"/>
      <c r="DP4" s="307"/>
      <c r="DQ4" s="307"/>
      <c r="DR4" s="307"/>
      <c r="DS4" s="307"/>
      <c r="DT4" s="307"/>
      <c r="DU4" s="307"/>
      <c r="DV4" s="307"/>
      <c r="DW4" s="307"/>
      <c r="DX4" s="307"/>
      <c r="DY4" s="307"/>
      <c r="DZ4" s="307"/>
      <c r="EA4" s="307"/>
      <c r="EB4" s="307"/>
      <c r="EC4" s="307"/>
      <c r="ED4" s="307"/>
      <c r="EE4" s="307"/>
      <c r="EF4" s="307"/>
      <c r="EG4" s="307"/>
      <c r="EH4" s="307"/>
      <c r="EI4" s="307"/>
      <c r="EJ4" s="307"/>
      <c r="EK4" s="307"/>
      <c r="EL4" s="307"/>
      <c r="EM4" s="307"/>
      <c r="EN4" s="307"/>
      <c r="EO4" s="307"/>
      <c r="EP4" s="307"/>
      <c r="EQ4" s="307"/>
      <c r="ER4" s="307"/>
      <c r="ES4" s="307"/>
      <c r="ET4" s="307"/>
      <c r="EU4" s="307"/>
      <c r="EV4" s="307"/>
      <c r="EW4" s="307"/>
      <c r="EX4" s="307"/>
      <c r="EY4" s="307"/>
      <c r="EZ4" s="307"/>
      <c r="FA4" s="307"/>
      <c r="FB4" s="307"/>
      <c r="FC4" s="307"/>
      <c r="FD4" s="307"/>
      <c r="FE4" s="307"/>
      <c r="FF4" s="307"/>
      <c r="FG4" s="307"/>
      <c r="FH4" s="307"/>
      <c r="FI4" s="307"/>
      <c r="FJ4" s="307"/>
      <c r="FK4" s="307"/>
      <c r="FL4" s="307"/>
      <c r="FM4" s="307"/>
      <c r="FN4" s="307"/>
      <c r="FO4" s="307"/>
      <c r="FP4" s="307"/>
      <c r="FQ4" s="307"/>
      <c r="FR4" s="307"/>
      <c r="FS4" s="307"/>
      <c r="FT4" s="307"/>
      <c r="FU4" s="307"/>
      <c r="FV4" s="307"/>
      <c r="FW4" s="307"/>
      <c r="FX4" s="307"/>
      <c r="FY4" s="307"/>
      <c r="FZ4" s="307"/>
      <c r="GA4" s="307"/>
      <c r="GB4" s="307"/>
      <c r="GC4" s="307"/>
      <c r="GD4" s="307"/>
      <c r="GE4" s="307"/>
      <c r="GF4" s="307"/>
      <c r="GG4" s="307"/>
      <c r="GH4" s="307"/>
      <c r="GI4" s="307"/>
      <c r="GJ4" s="307"/>
      <c r="GK4" s="307"/>
      <c r="GL4" s="307"/>
      <c r="GM4" s="307"/>
      <c r="GN4" s="307"/>
      <c r="GO4" s="307"/>
      <c r="GP4" s="307"/>
      <c r="GQ4" s="307"/>
      <c r="GR4" s="307"/>
      <c r="GS4" s="307"/>
      <c r="GT4" s="307"/>
      <c r="GU4" s="307"/>
      <c r="GV4" s="307"/>
      <c r="GW4" s="307"/>
      <c r="GX4" s="307"/>
      <c r="GY4" s="307"/>
      <c r="GZ4" s="307"/>
      <c r="HA4" s="307"/>
      <c r="HB4" s="307"/>
      <c r="HC4" s="307"/>
      <c r="HD4" s="307"/>
      <c r="HE4" s="307"/>
      <c r="HF4" s="307"/>
      <c r="HG4" s="307"/>
      <c r="HH4" s="307"/>
      <c r="HI4" s="307"/>
      <c r="HJ4" s="307"/>
      <c r="HK4" s="307"/>
      <c r="HL4" s="307"/>
      <c r="HM4" s="307"/>
      <c r="HN4" s="307"/>
      <c r="HO4" s="307"/>
      <c r="HP4" s="307"/>
      <c r="HQ4" s="307"/>
      <c r="HR4" s="307"/>
      <c r="HS4" s="307"/>
      <c r="HT4" s="307"/>
      <c r="HU4" s="307"/>
      <c r="HV4" s="307"/>
      <c r="HW4" s="307"/>
      <c r="HX4" s="307"/>
      <c r="HY4" s="307"/>
      <c r="HZ4" s="307"/>
      <c r="IA4" s="307"/>
      <c r="IB4" s="307"/>
      <c r="IC4" s="307"/>
      <c r="ID4" s="307"/>
      <c r="IE4" s="307"/>
      <c r="IF4" s="307"/>
      <c r="IG4" s="307"/>
      <c r="IH4" s="307"/>
      <c r="II4" s="307"/>
      <c r="IJ4" s="307"/>
    </row>
    <row r="5" spans="1:244" ht="30" customHeight="1" x14ac:dyDescent="0.25">
      <c r="A5" s="393" t="s">
        <v>103</v>
      </c>
      <c r="B5" s="290" t="s">
        <v>419</v>
      </c>
      <c r="C5" s="394"/>
      <c r="D5" s="395">
        <v>0</v>
      </c>
      <c r="E5" s="395">
        <v>0</v>
      </c>
      <c r="F5" s="396">
        <v>0</v>
      </c>
      <c r="G5" s="397">
        <f>SUM(C5:F5)</f>
        <v>0</v>
      </c>
      <c r="H5" s="393" t="s">
        <v>107</v>
      </c>
      <c r="I5" s="290" t="s">
        <v>292</v>
      </c>
      <c r="J5" s="394"/>
      <c r="K5" s="395">
        <v>1</v>
      </c>
      <c r="L5" s="395">
        <v>3</v>
      </c>
      <c r="M5" s="396">
        <v>3</v>
      </c>
      <c r="N5" s="398">
        <f>SUM(J5:M5)</f>
        <v>7</v>
      </c>
    </row>
    <row r="6" spans="1:244" ht="30" customHeight="1" x14ac:dyDescent="0.25">
      <c r="A6" s="399" t="s">
        <v>104</v>
      </c>
      <c r="B6" s="293" t="s">
        <v>290</v>
      </c>
      <c r="C6" s="400">
        <v>3</v>
      </c>
      <c r="D6" s="401"/>
      <c r="E6" s="402">
        <v>3</v>
      </c>
      <c r="F6" s="403">
        <v>3</v>
      </c>
      <c r="G6" s="404">
        <f>SUM(C6:F6)</f>
        <v>9</v>
      </c>
      <c r="H6" s="399" t="s">
        <v>108</v>
      </c>
      <c r="I6" s="293" t="s">
        <v>295</v>
      </c>
      <c r="J6" s="400">
        <v>3</v>
      </c>
      <c r="K6" s="401"/>
      <c r="L6" s="402">
        <v>3</v>
      </c>
      <c r="M6" s="403">
        <v>3</v>
      </c>
      <c r="N6" s="405">
        <f>SUM(J6:M6)</f>
        <v>9</v>
      </c>
    </row>
    <row r="7" spans="1:244" ht="30" customHeight="1" x14ac:dyDescent="0.25">
      <c r="A7" s="399" t="s">
        <v>105</v>
      </c>
      <c r="B7" s="293" t="s">
        <v>291</v>
      </c>
      <c r="C7" s="400">
        <v>3</v>
      </c>
      <c r="D7" s="402">
        <v>1</v>
      </c>
      <c r="E7" s="401"/>
      <c r="F7" s="403">
        <v>3</v>
      </c>
      <c r="G7" s="404">
        <f>SUM(C7:F7)</f>
        <v>7</v>
      </c>
      <c r="H7" s="399" t="s">
        <v>109</v>
      </c>
      <c r="I7" s="293" t="s">
        <v>293</v>
      </c>
      <c r="J7" s="400">
        <v>0</v>
      </c>
      <c r="K7" s="402">
        <v>1</v>
      </c>
      <c r="L7" s="401"/>
      <c r="M7" s="403">
        <v>2</v>
      </c>
      <c r="N7" s="405">
        <f>SUM(J7:M7)</f>
        <v>3</v>
      </c>
    </row>
    <row r="8" spans="1:244" ht="30" customHeight="1" thickBot="1" x14ac:dyDescent="0.3">
      <c r="A8" s="406" t="s">
        <v>106</v>
      </c>
      <c r="B8" s="298" t="s">
        <v>306</v>
      </c>
      <c r="C8" s="407">
        <v>3</v>
      </c>
      <c r="D8" s="408">
        <v>0</v>
      </c>
      <c r="E8" s="408">
        <v>0</v>
      </c>
      <c r="F8" s="409"/>
      <c r="G8" s="410">
        <f>SUM(C8:F8)</f>
        <v>3</v>
      </c>
      <c r="H8" s="406" t="s">
        <v>110</v>
      </c>
      <c r="I8" s="298" t="s">
        <v>294</v>
      </c>
      <c r="J8" s="407">
        <v>0</v>
      </c>
      <c r="K8" s="408">
        <v>0</v>
      </c>
      <c r="L8" s="408">
        <v>3</v>
      </c>
      <c r="M8" s="409"/>
      <c r="N8" s="537">
        <f>SUM(J8:M8)</f>
        <v>3</v>
      </c>
    </row>
    <row r="9" spans="1:244" s="308" customFormat="1" ht="14" hidden="1" x14ac:dyDescent="0.3">
      <c r="A9" s="412" t="s">
        <v>121</v>
      </c>
      <c r="B9" s="413"/>
      <c r="C9" s="414"/>
      <c r="D9" s="414"/>
      <c r="E9" s="414"/>
      <c r="F9" s="415"/>
      <c r="G9" s="304" t="s">
        <v>112</v>
      </c>
      <c r="H9" s="416"/>
      <c r="I9" s="413"/>
      <c r="J9" s="414"/>
      <c r="K9" s="414"/>
      <c r="L9" s="414"/>
      <c r="M9" s="414"/>
      <c r="N9" s="415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307"/>
      <c r="BT9" s="307"/>
      <c r="BU9" s="307"/>
      <c r="BV9" s="307"/>
      <c r="BW9" s="307"/>
      <c r="BX9" s="307"/>
      <c r="BY9" s="307"/>
      <c r="BZ9" s="307"/>
      <c r="CA9" s="307"/>
      <c r="CB9" s="307"/>
      <c r="CC9" s="307"/>
      <c r="CD9" s="307"/>
      <c r="CE9" s="307"/>
      <c r="CF9" s="307"/>
      <c r="CG9" s="307"/>
      <c r="CH9" s="307"/>
      <c r="CI9" s="307"/>
      <c r="CJ9" s="307"/>
      <c r="CK9" s="307"/>
      <c r="CL9" s="307"/>
      <c r="CM9" s="307"/>
      <c r="CN9" s="307"/>
      <c r="CO9" s="307"/>
      <c r="CP9" s="307"/>
      <c r="CQ9" s="307"/>
      <c r="CR9" s="307"/>
      <c r="CS9" s="307"/>
      <c r="CT9" s="307"/>
      <c r="CU9" s="307"/>
      <c r="CV9" s="307"/>
      <c r="CW9" s="307"/>
      <c r="CX9" s="307"/>
      <c r="CY9" s="307"/>
      <c r="CZ9" s="307"/>
      <c r="DA9" s="307"/>
      <c r="DB9" s="307"/>
      <c r="DC9" s="307"/>
      <c r="DD9" s="307"/>
      <c r="DE9" s="307"/>
      <c r="DF9" s="307"/>
      <c r="DG9" s="307"/>
      <c r="DH9" s="307"/>
      <c r="DI9" s="307"/>
      <c r="DJ9" s="307"/>
      <c r="DK9" s="307"/>
      <c r="DL9" s="307"/>
      <c r="DM9" s="307"/>
      <c r="DN9" s="307"/>
      <c r="DO9" s="307"/>
      <c r="DP9" s="307"/>
      <c r="DQ9" s="307"/>
      <c r="DR9" s="307"/>
      <c r="DS9" s="307"/>
      <c r="DT9" s="307"/>
      <c r="DU9" s="307"/>
      <c r="DV9" s="307"/>
      <c r="DW9" s="307"/>
      <c r="DX9" s="307"/>
      <c r="DY9" s="307"/>
      <c r="DZ9" s="307"/>
      <c r="EA9" s="307"/>
      <c r="EB9" s="307"/>
      <c r="EC9" s="307"/>
      <c r="ED9" s="307"/>
      <c r="EE9" s="307"/>
      <c r="EF9" s="307"/>
      <c r="EG9" s="307"/>
      <c r="EH9" s="307"/>
      <c r="EI9" s="307"/>
      <c r="EJ9" s="307"/>
      <c r="EK9" s="307"/>
      <c r="EL9" s="307"/>
      <c r="EM9" s="307"/>
      <c r="EN9" s="307"/>
      <c r="EO9" s="307"/>
      <c r="EP9" s="307"/>
      <c r="EQ9" s="307"/>
      <c r="ER9" s="307"/>
      <c r="ES9" s="307"/>
      <c r="ET9" s="307"/>
      <c r="EU9" s="307"/>
      <c r="EV9" s="307"/>
      <c r="EW9" s="307"/>
      <c r="EX9" s="307"/>
      <c r="EY9" s="307"/>
      <c r="EZ9" s="307"/>
      <c r="FA9" s="307"/>
      <c r="FB9" s="307"/>
      <c r="FC9" s="307"/>
      <c r="FD9" s="307"/>
      <c r="FE9" s="307"/>
      <c r="FF9" s="307"/>
      <c r="FG9" s="307"/>
      <c r="FH9" s="307"/>
      <c r="FI9" s="307"/>
      <c r="FJ9" s="307"/>
      <c r="FK9" s="307"/>
      <c r="FL9" s="307"/>
      <c r="FM9" s="307"/>
      <c r="FN9" s="307"/>
      <c r="FO9" s="307"/>
      <c r="FP9" s="307"/>
      <c r="FQ9" s="307"/>
      <c r="FR9" s="307"/>
      <c r="FS9" s="307"/>
      <c r="FT9" s="307"/>
      <c r="FU9" s="307"/>
      <c r="FV9" s="307"/>
      <c r="FW9" s="307"/>
      <c r="FX9" s="307"/>
      <c r="FY9" s="307"/>
      <c r="FZ9" s="307"/>
      <c r="GA9" s="307"/>
      <c r="GB9" s="307"/>
      <c r="GC9" s="307"/>
      <c r="GD9" s="307"/>
      <c r="GE9" s="307"/>
      <c r="GF9" s="307"/>
      <c r="GG9" s="307"/>
      <c r="GH9" s="307"/>
      <c r="GI9" s="307"/>
      <c r="GJ9" s="307"/>
      <c r="GK9" s="307"/>
      <c r="GL9" s="307"/>
      <c r="GM9" s="307"/>
      <c r="GN9" s="307"/>
      <c r="GO9" s="307"/>
      <c r="GP9" s="307"/>
      <c r="GQ9" s="307"/>
      <c r="GR9" s="307"/>
      <c r="GS9" s="307"/>
      <c r="GT9" s="307"/>
      <c r="GU9" s="307"/>
      <c r="GV9" s="307"/>
      <c r="GW9" s="307"/>
      <c r="GX9" s="307"/>
      <c r="GY9" s="307"/>
      <c r="GZ9" s="307"/>
      <c r="HA9" s="307"/>
      <c r="HB9" s="307"/>
      <c r="HC9" s="307"/>
      <c r="HD9" s="307"/>
      <c r="HE9" s="307"/>
      <c r="HF9" s="307"/>
      <c r="HG9" s="307"/>
      <c r="HH9" s="307"/>
      <c r="HI9" s="307"/>
      <c r="HJ9" s="307"/>
      <c r="HK9" s="307"/>
      <c r="HL9" s="307"/>
      <c r="HM9" s="307"/>
      <c r="HN9" s="307"/>
      <c r="HO9" s="307"/>
      <c r="HP9" s="307"/>
      <c r="HQ9" s="307"/>
      <c r="HR9" s="307"/>
      <c r="HS9" s="307"/>
      <c r="HT9" s="307"/>
      <c r="HU9" s="307"/>
      <c r="HV9" s="307"/>
      <c r="HW9" s="307"/>
      <c r="HX9" s="307"/>
      <c r="HY9" s="307"/>
      <c r="HZ9" s="307"/>
      <c r="IA9" s="307"/>
      <c r="IB9" s="307"/>
      <c r="IC9" s="307"/>
      <c r="ID9" s="307"/>
      <c r="IE9" s="307"/>
      <c r="IF9" s="307"/>
      <c r="IG9" s="307"/>
      <c r="IH9" s="307"/>
      <c r="II9" s="307"/>
      <c r="IJ9" s="307"/>
    </row>
    <row r="10" spans="1:244" s="308" customFormat="1" ht="14" hidden="1" customHeight="1" x14ac:dyDescent="0.3">
      <c r="A10" s="309" t="s">
        <v>61</v>
      </c>
      <c r="B10" s="417"/>
      <c r="C10" s="417"/>
      <c r="D10" s="417"/>
      <c r="E10" s="417"/>
      <c r="F10" s="418"/>
      <c r="G10" s="419" t="s">
        <v>113</v>
      </c>
      <c r="H10" s="420"/>
      <c r="I10" s="417"/>
      <c r="J10" s="417"/>
      <c r="K10" s="417"/>
      <c r="L10" s="417"/>
      <c r="M10" s="417"/>
      <c r="N10" s="418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  <c r="BE10" s="307"/>
      <c r="BF10" s="307"/>
      <c r="BG10" s="307"/>
      <c r="BH10" s="307"/>
      <c r="BI10" s="307"/>
      <c r="BJ10" s="307"/>
      <c r="BK10" s="307"/>
      <c r="BL10" s="307"/>
      <c r="BM10" s="307"/>
      <c r="BN10" s="307"/>
      <c r="BO10" s="307"/>
      <c r="BP10" s="307"/>
      <c r="BQ10" s="307"/>
      <c r="BR10" s="307"/>
      <c r="BS10" s="307"/>
      <c r="BT10" s="307"/>
      <c r="BU10" s="307"/>
      <c r="BV10" s="307"/>
      <c r="BW10" s="307"/>
      <c r="BX10" s="307"/>
      <c r="BY10" s="307"/>
      <c r="BZ10" s="307"/>
      <c r="CA10" s="307"/>
      <c r="CB10" s="307"/>
      <c r="CC10" s="307"/>
      <c r="CD10" s="307"/>
      <c r="CE10" s="307"/>
      <c r="CF10" s="307"/>
      <c r="CG10" s="307"/>
      <c r="CH10" s="307"/>
      <c r="CI10" s="307"/>
      <c r="CJ10" s="307"/>
      <c r="CK10" s="307"/>
      <c r="CL10" s="307"/>
      <c r="CM10" s="307"/>
      <c r="CN10" s="307"/>
      <c r="CO10" s="307"/>
      <c r="CP10" s="307"/>
      <c r="CQ10" s="307"/>
      <c r="CR10" s="307"/>
      <c r="CS10" s="307"/>
      <c r="CT10" s="307"/>
      <c r="CU10" s="307"/>
      <c r="CV10" s="307"/>
      <c r="CW10" s="307"/>
      <c r="CX10" s="307"/>
      <c r="CY10" s="307"/>
      <c r="CZ10" s="307"/>
      <c r="DA10" s="307"/>
      <c r="DB10" s="307"/>
      <c r="DC10" s="307"/>
      <c r="DD10" s="307"/>
      <c r="DE10" s="307"/>
      <c r="DF10" s="307"/>
      <c r="DG10" s="307"/>
      <c r="DH10" s="307"/>
      <c r="DI10" s="307"/>
      <c r="DJ10" s="307"/>
      <c r="DK10" s="307"/>
      <c r="DL10" s="307"/>
      <c r="DM10" s="307"/>
      <c r="DN10" s="307"/>
      <c r="DO10" s="307"/>
      <c r="DP10" s="307"/>
      <c r="DQ10" s="307"/>
      <c r="DR10" s="307"/>
      <c r="DS10" s="307"/>
      <c r="DT10" s="307"/>
      <c r="DU10" s="307"/>
      <c r="DV10" s="307"/>
      <c r="DW10" s="307"/>
      <c r="DX10" s="307"/>
      <c r="DY10" s="307"/>
      <c r="DZ10" s="307"/>
      <c r="EA10" s="307"/>
      <c r="EB10" s="307"/>
      <c r="EC10" s="307"/>
      <c r="ED10" s="307"/>
      <c r="EE10" s="307"/>
      <c r="EF10" s="307"/>
      <c r="EG10" s="307"/>
      <c r="EH10" s="307"/>
      <c r="EI10" s="307"/>
      <c r="EJ10" s="307"/>
      <c r="EK10" s="307"/>
      <c r="EL10" s="307"/>
      <c r="EM10" s="307"/>
      <c r="EN10" s="307"/>
      <c r="EO10" s="307"/>
      <c r="EP10" s="307"/>
      <c r="EQ10" s="307"/>
      <c r="ER10" s="307"/>
      <c r="ES10" s="307"/>
      <c r="ET10" s="307"/>
      <c r="EU10" s="307"/>
      <c r="EV10" s="307"/>
      <c r="EW10" s="307"/>
      <c r="EX10" s="307"/>
      <c r="EY10" s="307"/>
      <c r="EZ10" s="307"/>
      <c r="FA10" s="307"/>
      <c r="FB10" s="307"/>
      <c r="FC10" s="307"/>
      <c r="FD10" s="307"/>
      <c r="FE10" s="307"/>
      <c r="FF10" s="307"/>
      <c r="FG10" s="307"/>
      <c r="FH10" s="307"/>
      <c r="FI10" s="307"/>
      <c r="FJ10" s="307"/>
      <c r="FK10" s="307"/>
      <c r="FL10" s="307"/>
      <c r="FM10" s="307"/>
      <c r="FN10" s="307"/>
      <c r="FO10" s="307"/>
      <c r="FP10" s="307"/>
      <c r="FQ10" s="307"/>
      <c r="FR10" s="307"/>
      <c r="FS10" s="307"/>
      <c r="FT10" s="307"/>
      <c r="FU10" s="307"/>
      <c r="FV10" s="307"/>
      <c r="FW10" s="307"/>
      <c r="FX10" s="307"/>
      <c r="FY10" s="307"/>
      <c r="FZ10" s="307"/>
      <c r="GA10" s="307"/>
      <c r="GB10" s="307"/>
      <c r="GC10" s="307"/>
      <c r="GD10" s="307"/>
      <c r="GE10" s="307"/>
      <c r="GF10" s="307"/>
      <c r="GG10" s="307"/>
      <c r="GH10" s="307"/>
      <c r="GI10" s="307"/>
      <c r="GJ10" s="307"/>
      <c r="GK10" s="307"/>
      <c r="GL10" s="307"/>
      <c r="GM10" s="307"/>
      <c r="GN10" s="307"/>
      <c r="GO10" s="307"/>
      <c r="GP10" s="307"/>
      <c r="GQ10" s="307"/>
      <c r="GR10" s="307"/>
      <c r="GS10" s="307"/>
      <c r="GT10" s="307"/>
      <c r="GU10" s="307"/>
      <c r="GV10" s="307"/>
      <c r="GW10" s="307"/>
      <c r="GX10" s="307"/>
      <c r="GY10" s="307"/>
      <c r="GZ10" s="307"/>
      <c r="HA10" s="307"/>
      <c r="HB10" s="307"/>
      <c r="HC10" s="307"/>
      <c r="HD10" s="307"/>
      <c r="HE10" s="307"/>
      <c r="HF10" s="307"/>
      <c r="HG10" s="307"/>
      <c r="HH10" s="307"/>
      <c r="HI10" s="307"/>
      <c r="HJ10" s="307"/>
      <c r="HK10" s="307"/>
      <c r="HL10" s="307"/>
      <c r="HM10" s="307"/>
      <c r="HN10" s="307"/>
      <c r="HO10" s="307"/>
      <c r="HP10" s="307"/>
      <c r="HQ10" s="307"/>
      <c r="HR10" s="307"/>
      <c r="HS10" s="307"/>
      <c r="HT10" s="307"/>
      <c r="HU10" s="307"/>
      <c r="HV10" s="307"/>
      <c r="HW10" s="307"/>
      <c r="HX10" s="307"/>
      <c r="HY10" s="307"/>
      <c r="HZ10" s="307"/>
      <c r="IA10" s="307"/>
      <c r="IB10" s="307"/>
      <c r="IC10" s="307"/>
      <c r="ID10" s="307"/>
      <c r="IE10" s="307"/>
      <c r="IF10" s="307"/>
      <c r="IG10" s="307"/>
      <c r="IH10" s="307"/>
      <c r="II10" s="307"/>
      <c r="IJ10" s="307"/>
    </row>
    <row r="11" spans="1:244" s="308" customFormat="1" ht="14" hidden="1" x14ac:dyDescent="0.3">
      <c r="A11" s="309" t="s">
        <v>55</v>
      </c>
      <c r="B11" s="413"/>
      <c r="C11" s="413"/>
      <c r="D11" s="413"/>
      <c r="E11" s="413"/>
      <c r="F11" s="421"/>
      <c r="G11" s="419" t="s">
        <v>114</v>
      </c>
      <c r="H11" s="420"/>
      <c r="I11" s="413"/>
      <c r="J11" s="413"/>
      <c r="K11" s="413"/>
      <c r="L11" s="413"/>
      <c r="M11" s="413"/>
      <c r="N11" s="421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7"/>
      <c r="BI11" s="307"/>
      <c r="BJ11" s="307"/>
      <c r="BK11" s="307"/>
      <c r="BL11" s="307"/>
      <c r="BM11" s="307"/>
      <c r="BN11" s="307"/>
      <c r="BO11" s="307"/>
      <c r="BP11" s="307"/>
      <c r="BQ11" s="307"/>
      <c r="BR11" s="307"/>
      <c r="BS11" s="307"/>
      <c r="BT11" s="307"/>
      <c r="BU11" s="307"/>
      <c r="BV11" s="307"/>
      <c r="BW11" s="307"/>
      <c r="BX11" s="307"/>
      <c r="BY11" s="307"/>
      <c r="BZ11" s="307"/>
      <c r="CA11" s="307"/>
      <c r="CB11" s="307"/>
      <c r="CC11" s="307"/>
      <c r="CD11" s="307"/>
      <c r="CE11" s="307"/>
      <c r="CF11" s="307"/>
      <c r="CG11" s="307"/>
      <c r="CH11" s="307"/>
      <c r="CI11" s="307"/>
      <c r="CJ11" s="307"/>
      <c r="CK11" s="307"/>
      <c r="CL11" s="307"/>
      <c r="CM11" s="307"/>
      <c r="CN11" s="307"/>
      <c r="CO11" s="307"/>
      <c r="CP11" s="307"/>
      <c r="CQ11" s="307"/>
      <c r="CR11" s="307"/>
      <c r="CS11" s="307"/>
      <c r="CT11" s="307"/>
      <c r="CU11" s="307"/>
      <c r="CV11" s="307"/>
      <c r="CW11" s="307"/>
      <c r="CX11" s="307"/>
      <c r="CY11" s="307"/>
      <c r="CZ11" s="307"/>
      <c r="DA11" s="307"/>
      <c r="DB11" s="307"/>
      <c r="DC11" s="307"/>
      <c r="DD11" s="307"/>
      <c r="DE11" s="307"/>
      <c r="DF11" s="307"/>
      <c r="DG11" s="307"/>
      <c r="DH11" s="307"/>
      <c r="DI11" s="307"/>
      <c r="DJ11" s="307"/>
      <c r="DK11" s="307"/>
      <c r="DL11" s="307"/>
      <c r="DM11" s="307"/>
      <c r="DN11" s="307"/>
      <c r="DO11" s="307"/>
      <c r="DP11" s="307"/>
      <c r="DQ11" s="307"/>
      <c r="DR11" s="307"/>
      <c r="DS11" s="307"/>
      <c r="DT11" s="307"/>
      <c r="DU11" s="307"/>
      <c r="DV11" s="307"/>
      <c r="DW11" s="307"/>
      <c r="DX11" s="307"/>
      <c r="DY11" s="307"/>
      <c r="DZ11" s="307"/>
      <c r="EA11" s="307"/>
      <c r="EB11" s="307"/>
      <c r="EC11" s="307"/>
      <c r="ED11" s="307"/>
      <c r="EE11" s="307"/>
      <c r="EF11" s="307"/>
      <c r="EG11" s="307"/>
      <c r="EH11" s="307"/>
      <c r="EI11" s="307"/>
      <c r="EJ11" s="307"/>
      <c r="EK11" s="307"/>
      <c r="EL11" s="307"/>
      <c r="EM11" s="307"/>
      <c r="EN11" s="307"/>
      <c r="EO11" s="307"/>
      <c r="EP11" s="307"/>
      <c r="EQ11" s="307"/>
      <c r="ER11" s="307"/>
      <c r="ES11" s="307"/>
      <c r="ET11" s="307"/>
      <c r="EU11" s="307"/>
      <c r="EV11" s="307"/>
      <c r="EW11" s="307"/>
      <c r="EX11" s="307"/>
      <c r="EY11" s="307"/>
      <c r="EZ11" s="307"/>
      <c r="FA11" s="307"/>
      <c r="FB11" s="307"/>
      <c r="FC11" s="307"/>
      <c r="FD11" s="307"/>
      <c r="FE11" s="307"/>
      <c r="FF11" s="307"/>
      <c r="FG11" s="307"/>
      <c r="FH11" s="307"/>
      <c r="FI11" s="307"/>
      <c r="FJ11" s="307"/>
      <c r="FK11" s="307"/>
      <c r="FL11" s="307"/>
      <c r="FM11" s="307"/>
      <c r="FN11" s="307"/>
      <c r="FO11" s="307"/>
      <c r="FP11" s="307"/>
      <c r="FQ11" s="307"/>
      <c r="FR11" s="307"/>
      <c r="FS11" s="307"/>
      <c r="FT11" s="307"/>
      <c r="FU11" s="307"/>
      <c r="FV11" s="307"/>
      <c r="FW11" s="307"/>
      <c r="FX11" s="307"/>
      <c r="FY11" s="307"/>
      <c r="FZ11" s="307"/>
      <c r="GA11" s="307"/>
      <c r="GB11" s="307"/>
      <c r="GC11" s="307"/>
      <c r="GD11" s="307"/>
      <c r="GE11" s="307"/>
      <c r="GF11" s="307"/>
      <c r="GG11" s="307"/>
      <c r="GH11" s="307"/>
      <c r="GI11" s="307"/>
      <c r="GJ11" s="307"/>
      <c r="GK11" s="307"/>
      <c r="GL11" s="307"/>
      <c r="GM11" s="307"/>
      <c r="GN11" s="307"/>
      <c r="GO11" s="307"/>
      <c r="GP11" s="307"/>
      <c r="GQ11" s="307"/>
      <c r="GR11" s="307"/>
      <c r="GS11" s="307"/>
      <c r="GT11" s="307"/>
      <c r="GU11" s="307"/>
      <c r="GV11" s="307"/>
      <c r="GW11" s="307"/>
      <c r="GX11" s="307"/>
      <c r="GY11" s="307"/>
      <c r="GZ11" s="307"/>
      <c r="HA11" s="307"/>
      <c r="HB11" s="307"/>
      <c r="HC11" s="307"/>
      <c r="HD11" s="307"/>
      <c r="HE11" s="307"/>
      <c r="HF11" s="307"/>
      <c r="HG11" s="307"/>
      <c r="HH11" s="307"/>
      <c r="HI11" s="307"/>
      <c r="HJ11" s="307"/>
      <c r="HK11" s="307"/>
      <c r="HL11" s="307"/>
      <c r="HM11" s="307"/>
      <c r="HN11" s="307"/>
      <c r="HO11" s="307"/>
      <c r="HP11" s="307"/>
      <c r="HQ11" s="307"/>
      <c r="HR11" s="307"/>
      <c r="HS11" s="307"/>
      <c r="HT11" s="307"/>
      <c r="HU11" s="307"/>
      <c r="HV11" s="307"/>
      <c r="HW11" s="307"/>
      <c r="HX11" s="307"/>
      <c r="HY11" s="307"/>
      <c r="HZ11" s="307"/>
      <c r="IA11" s="307"/>
      <c r="IB11" s="307"/>
      <c r="IC11" s="307"/>
      <c r="ID11" s="307"/>
      <c r="IE11" s="307"/>
      <c r="IF11" s="307"/>
      <c r="IG11" s="307"/>
      <c r="IH11" s="307"/>
      <c r="II11" s="307"/>
      <c r="IJ11" s="307"/>
    </row>
    <row r="12" spans="1:244" s="308" customFormat="1" ht="14" hidden="1" x14ac:dyDescent="0.3">
      <c r="A12" s="419" t="s">
        <v>111</v>
      </c>
      <c r="B12" s="413"/>
      <c r="C12" s="413"/>
      <c r="D12" s="413"/>
      <c r="E12" s="413"/>
      <c r="F12" s="421"/>
      <c r="G12" s="419" t="s">
        <v>115</v>
      </c>
      <c r="H12" s="420"/>
      <c r="I12" s="413"/>
      <c r="J12" s="413"/>
      <c r="K12" s="413"/>
      <c r="L12" s="413"/>
      <c r="M12" s="413"/>
      <c r="N12" s="421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07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7"/>
      <c r="BR12" s="307"/>
      <c r="BS12" s="307"/>
      <c r="BT12" s="307"/>
      <c r="BU12" s="307"/>
      <c r="BV12" s="307"/>
      <c r="BW12" s="307"/>
      <c r="BX12" s="307"/>
      <c r="BY12" s="307"/>
      <c r="BZ12" s="307"/>
      <c r="CA12" s="307"/>
      <c r="CB12" s="307"/>
      <c r="CC12" s="307"/>
      <c r="CD12" s="307"/>
      <c r="CE12" s="307"/>
      <c r="CF12" s="307"/>
      <c r="CG12" s="307"/>
      <c r="CH12" s="307"/>
      <c r="CI12" s="307"/>
      <c r="CJ12" s="307"/>
      <c r="CK12" s="307"/>
      <c r="CL12" s="307"/>
      <c r="CM12" s="307"/>
      <c r="CN12" s="307"/>
      <c r="CO12" s="307"/>
      <c r="CP12" s="307"/>
      <c r="CQ12" s="307"/>
      <c r="CR12" s="307"/>
      <c r="CS12" s="307"/>
      <c r="CT12" s="307"/>
      <c r="CU12" s="307"/>
      <c r="CV12" s="307"/>
      <c r="CW12" s="307"/>
      <c r="CX12" s="307"/>
      <c r="CY12" s="307"/>
      <c r="CZ12" s="307"/>
      <c r="DA12" s="307"/>
      <c r="DB12" s="307"/>
      <c r="DC12" s="307"/>
      <c r="DD12" s="307"/>
      <c r="DE12" s="307"/>
      <c r="DF12" s="307"/>
      <c r="DG12" s="307"/>
      <c r="DH12" s="307"/>
      <c r="DI12" s="307"/>
      <c r="DJ12" s="307"/>
      <c r="DK12" s="307"/>
      <c r="DL12" s="307"/>
      <c r="DM12" s="307"/>
      <c r="DN12" s="307"/>
      <c r="DO12" s="307"/>
      <c r="DP12" s="307"/>
      <c r="DQ12" s="307"/>
      <c r="DR12" s="307"/>
      <c r="DS12" s="307"/>
      <c r="DT12" s="307"/>
      <c r="DU12" s="307"/>
      <c r="DV12" s="307"/>
      <c r="DW12" s="307"/>
      <c r="DX12" s="307"/>
      <c r="DY12" s="307"/>
      <c r="DZ12" s="307"/>
      <c r="EA12" s="307"/>
      <c r="EB12" s="307"/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7"/>
      <c r="EV12" s="307"/>
      <c r="EW12" s="307"/>
      <c r="EX12" s="307"/>
      <c r="EY12" s="307"/>
      <c r="EZ12" s="307"/>
      <c r="FA12" s="307"/>
      <c r="FB12" s="307"/>
      <c r="FC12" s="307"/>
      <c r="FD12" s="307"/>
      <c r="FE12" s="307"/>
      <c r="FF12" s="307"/>
      <c r="FG12" s="307"/>
      <c r="FH12" s="307"/>
      <c r="FI12" s="307"/>
      <c r="FJ12" s="307"/>
      <c r="FK12" s="307"/>
      <c r="FL12" s="307"/>
      <c r="FM12" s="307"/>
      <c r="FN12" s="307"/>
      <c r="FO12" s="307"/>
      <c r="FP12" s="307"/>
      <c r="FQ12" s="307"/>
      <c r="FR12" s="307"/>
      <c r="FS12" s="307"/>
      <c r="FT12" s="307"/>
      <c r="FU12" s="307"/>
      <c r="FV12" s="307"/>
      <c r="FW12" s="307"/>
      <c r="FX12" s="307"/>
      <c r="FY12" s="307"/>
      <c r="FZ12" s="307"/>
      <c r="GA12" s="307"/>
      <c r="GB12" s="307"/>
      <c r="GC12" s="307"/>
      <c r="GD12" s="307"/>
      <c r="GE12" s="307"/>
      <c r="GF12" s="307"/>
      <c r="GG12" s="307"/>
      <c r="GH12" s="307"/>
      <c r="GI12" s="307"/>
      <c r="GJ12" s="307"/>
      <c r="GK12" s="307"/>
      <c r="GL12" s="307"/>
      <c r="GM12" s="307"/>
      <c r="GN12" s="307"/>
      <c r="GO12" s="307"/>
      <c r="GP12" s="307"/>
      <c r="GQ12" s="307"/>
      <c r="GR12" s="307"/>
      <c r="GS12" s="307"/>
      <c r="GT12" s="307"/>
      <c r="GU12" s="307"/>
      <c r="GV12" s="307"/>
      <c r="GW12" s="307"/>
      <c r="GX12" s="307"/>
      <c r="GY12" s="307"/>
      <c r="GZ12" s="307"/>
      <c r="HA12" s="307"/>
      <c r="HB12" s="307"/>
      <c r="HC12" s="307"/>
      <c r="HD12" s="307"/>
      <c r="HE12" s="307"/>
      <c r="HF12" s="307"/>
      <c r="HG12" s="307"/>
      <c r="HH12" s="307"/>
      <c r="HI12" s="307"/>
      <c r="HJ12" s="307"/>
      <c r="HK12" s="307"/>
      <c r="HL12" s="307"/>
      <c r="HM12" s="307"/>
      <c r="HN12" s="307"/>
      <c r="HO12" s="307"/>
      <c r="HP12" s="307"/>
      <c r="HQ12" s="307"/>
      <c r="HR12" s="307"/>
      <c r="HS12" s="307"/>
      <c r="HT12" s="307"/>
      <c r="HU12" s="307"/>
      <c r="HV12" s="307"/>
      <c r="HW12" s="307"/>
      <c r="HX12" s="307"/>
      <c r="HY12" s="307"/>
      <c r="HZ12" s="307"/>
      <c r="IA12" s="307"/>
      <c r="IB12" s="307"/>
      <c r="IC12" s="307"/>
      <c r="ID12" s="307"/>
      <c r="IE12" s="307"/>
      <c r="IF12" s="307"/>
      <c r="IG12" s="307"/>
      <c r="IH12" s="307"/>
      <c r="II12" s="307"/>
      <c r="IJ12" s="307"/>
    </row>
    <row r="13" spans="1:244" s="308" customFormat="1" ht="14.5" hidden="1" customHeight="1" thickBot="1" x14ac:dyDescent="0.35">
      <c r="A13" s="422" t="s">
        <v>72</v>
      </c>
      <c r="B13" s="423"/>
      <c r="C13" s="423"/>
      <c r="D13" s="423"/>
      <c r="E13" s="423"/>
      <c r="F13" s="424"/>
      <c r="G13" s="425" t="s">
        <v>116</v>
      </c>
      <c r="H13" s="426"/>
      <c r="I13" s="423"/>
      <c r="J13" s="423"/>
      <c r="K13" s="423"/>
      <c r="L13" s="423"/>
      <c r="M13" s="423"/>
      <c r="N13" s="424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307"/>
      <c r="BT13" s="307"/>
      <c r="BU13" s="307"/>
      <c r="BV13" s="307"/>
      <c r="BW13" s="307"/>
      <c r="BX13" s="307"/>
      <c r="BY13" s="307"/>
      <c r="BZ13" s="307"/>
      <c r="CA13" s="307"/>
      <c r="CB13" s="307"/>
      <c r="CC13" s="307"/>
      <c r="CD13" s="307"/>
      <c r="CE13" s="307"/>
      <c r="CF13" s="307"/>
      <c r="CG13" s="307"/>
      <c r="CH13" s="307"/>
      <c r="CI13" s="307"/>
      <c r="CJ13" s="307"/>
      <c r="CK13" s="307"/>
      <c r="CL13" s="307"/>
      <c r="CM13" s="307"/>
      <c r="CN13" s="307"/>
      <c r="CO13" s="307"/>
      <c r="CP13" s="307"/>
      <c r="CQ13" s="307"/>
      <c r="CR13" s="307"/>
      <c r="CS13" s="307"/>
      <c r="CT13" s="307"/>
      <c r="CU13" s="307"/>
      <c r="CV13" s="307"/>
      <c r="CW13" s="307"/>
      <c r="CX13" s="307"/>
      <c r="CY13" s="307"/>
      <c r="CZ13" s="307"/>
      <c r="DA13" s="307"/>
      <c r="DB13" s="307"/>
      <c r="DC13" s="307"/>
      <c r="DD13" s="307"/>
      <c r="DE13" s="307"/>
      <c r="DF13" s="307"/>
      <c r="DG13" s="307"/>
      <c r="DH13" s="307"/>
      <c r="DI13" s="307"/>
      <c r="DJ13" s="307"/>
      <c r="DK13" s="307"/>
      <c r="DL13" s="307"/>
      <c r="DM13" s="307"/>
      <c r="DN13" s="307"/>
      <c r="DO13" s="307"/>
      <c r="DP13" s="307"/>
      <c r="DQ13" s="307"/>
      <c r="DR13" s="307"/>
      <c r="DS13" s="307"/>
      <c r="DT13" s="307"/>
      <c r="DU13" s="307"/>
      <c r="DV13" s="307"/>
      <c r="DW13" s="307"/>
      <c r="DX13" s="307"/>
      <c r="DY13" s="307"/>
      <c r="DZ13" s="307"/>
      <c r="EA13" s="307"/>
      <c r="EB13" s="307"/>
      <c r="EC13" s="307"/>
      <c r="ED13" s="307"/>
      <c r="EE13" s="307"/>
      <c r="EF13" s="307"/>
      <c r="EG13" s="307"/>
      <c r="EH13" s="307"/>
      <c r="EI13" s="307"/>
      <c r="EJ13" s="307"/>
      <c r="EK13" s="307"/>
      <c r="EL13" s="307"/>
      <c r="EM13" s="307"/>
      <c r="EN13" s="307"/>
      <c r="EO13" s="307"/>
      <c r="EP13" s="307"/>
      <c r="EQ13" s="307"/>
      <c r="ER13" s="307"/>
      <c r="ES13" s="307"/>
      <c r="ET13" s="307"/>
      <c r="EU13" s="307"/>
      <c r="EV13" s="307"/>
      <c r="EW13" s="307"/>
      <c r="EX13" s="307"/>
      <c r="EY13" s="307"/>
      <c r="EZ13" s="307"/>
      <c r="FA13" s="307"/>
      <c r="FB13" s="307"/>
      <c r="FC13" s="307"/>
      <c r="FD13" s="307"/>
      <c r="FE13" s="307"/>
      <c r="FF13" s="307"/>
      <c r="FG13" s="307"/>
      <c r="FH13" s="307"/>
      <c r="FI13" s="307"/>
      <c r="FJ13" s="307"/>
      <c r="FK13" s="307"/>
      <c r="FL13" s="307"/>
      <c r="FM13" s="307"/>
      <c r="FN13" s="307"/>
      <c r="FO13" s="307"/>
      <c r="FP13" s="307"/>
      <c r="FQ13" s="307"/>
      <c r="FR13" s="307"/>
      <c r="FS13" s="307"/>
      <c r="FT13" s="307"/>
      <c r="FU13" s="307"/>
      <c r="FV13" s="307"/>
      <c r="FW13" s="307"/>
      <c r="FX13" s="307"/>
      <c r="FY13" s="307"/>
      <c r="FZ13" s="307"/>
      <c r="GA13" s="307"/>
      <c r="GB13" s="307"/>
      <c r="GC13" s="307"/>
      <c r="GD13" s="307"/>
      <c r="GE13" s="307"/>
      <c r="GF13" s="307"/>
      <c r="GG13" s="307"/>
      <c r="GH13" s="307"/>
      <c r="GI13" s="307"/>
      <c r="GJ13" s="307"/>
      <c r="GK13" s="307"/>
      <c r="GL13" s="307"/>
      <c r="GM13" s="307"/>
      <c r="GN13" s="307"/>
      <c r="GO13" s="307"/>
      <c r="GP13" s="307"/>
      <c r="GQ13" s="307"/>
      <c r="GR13" s="307"/>
      <c r="GS13" s="307"/>
      <c r="GT13" s="307"/>
      <c r="GU13" s="307"/>
      <c r="GV13" s="307"/>
      <c r="GW13" s="307"/>
      <c r="GX13" s="307"/>
      <c r="GY13" s="307"/>
      <c r="GZ13" s="307"/>
      <c r="HA13" s="307"/>
      <c r="HB13" s="307"/>
      <c r="HC13" s="307"/>
      <c r="HD13" s="307"/>
      <c r="HE13" s="307"/>
      <c r="HF13" s="307"/>
      <c r="HG13" s="307"/>
      <c r="HH13" s="307"/>
      <c r="HI13" s="307"/>
      <c r="HJ13" s="307"/>
      <c r="HK13" s="307"/>
      <c r="HL13" s="307"/>
      <c r="HM13" s="307"/>
      <c r="HN13" s="307"/>
      <c r="HO13" s="307"/>
      <c r="HP13" s="307"/>
      <c r="HQ13" s="307"/>
      <c r="HR13" s="307"/>
      <c r="HS13" s="307"/>
      <c r="HT13" s="307"/>
      <c r="HU13" s="307"/>
      <c r="HV13" s="307"/>
      <c r="HW13" s="307"/>
      <c r="HX13" s="307"/>
      <c r="HY13" s="307"/>
      <c r="HZ13" s="307"/>
      <c r="IA13" s="307"/>
      <c r="IB13" s="307"/>
      <c r="IC13" s="307"/>
      <c r="ID13" s="307"/>
      <c r="IE13" s="307"/>
      <c r="IF13" s="307"/>
      <c r="IG13" s="307"/>
      <c r="IH13" s="307"/>
      <c r="II13" s="307"/>
      <c r="IJ13" s="307"/>
    </row>
    <row r="14" spans="1:244" ht="13" thickBot="1" x14ac:dyDescent="0.3">
      <c r="A14" s="427"/>
      <c r="B14" s="428"/>
      <c r="C14" s="428"/>
      <c r="D14" s="428"/>
      <c r="E14" s="428"/>
      <c r="F14" s="428"/>
      <c r="G14" s="428"/>
      <c r="H14" s="427"/>
      <c r="I14" s="428"/>
      <c r="J14" s="428"/>
      <c r="K14" s="429"/>
      <c r="L14" s="428"/>
      <c r="M14" s="428"/>
      <c r="N14" s="428"/>
      <c r="O14" s="381"/>
    </row>
    <row r="15" spans="1:244" ht="15" hidden="1" customHeight="1" thickBot="1" x14ac:dyDescent="0.3">
      <c r="A15" s="381"/>
      <c r="B15" s="381"/>
      <c r="C15" s="896" t="str">
        <f>A2 &amp; " POOL MATCHES"</f>
        <v>SECTION : BOYS U16 C POOL MATCHES</v>
      </c>
      <c r="D15" s="897"/>
      <c r="E15" s="897"/>
      <c r="F15" s="897"/>
      <c r="G15" s="897"/>
      <c r="H15" s="897"/>
      <c r="I15" s="897"/>
      <c r="J15" s="897"/>
      <c r="K15" s="897"/>
      <c r="L15" s="898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</row>
    <row r="16" spans="1:244" ht="15" hidden="1" customHeight="1" thickBot="1" x14ac:dyDescent="0.3">
      <c r="A16" s="381"/>
      <c r="B16" s="381"/>
      <c r="C16" s="316" t="s">
        <v>71</v>
      </c>
      <c r="D16" s="430" t="s">
        <v>4</v>
      </c>
      <c r="E16" s="431" t="s">
        <v>5</v>
      </c>
      <c r="F16" s="431" t="s">
        <v>6</v>
      </c>
      <c r="G16" s="432" t="s">
        <v>77</v>
      </c>
      <c r="H16" s="884" t="s">
        <v>16</v>
      </c>
      <c r="I16" s="885"/>
      <c r="J16" s="885"/>
      <c r="K16" s="886"/>
      <c r="L16" s="433" t="s">
        <v>3</v>
      </c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1"/>
      <c r="Y16" s="381"/>
    </row>
    <row r="17" spans="1:25" ht="25" hidden="1" customHeight="1" x14ac:dyDescent="0.25">
      <c r="A17" s="381"/>
      <c r="B17" s="381"/>
      <c r="C17" s="890" t="s">
        <v>7</v>
      </c>
      <c r="D17" s="348" t="s">
        <v>50</v>
      </c>
      <c r="E17" s="349" t="s">
        <v>41</v>
      </c>
      <c r="F17" s="350" t="s">
        <v>37</v>
      </c>
      <c r="G17" s="351">
        <v>2</v>
      </c>
      <c r="H17" s="176" t="s">
        <v>117</v>
      </c>
      <c r="I17" s="324" t="s">
        <v>418</v>
      </c>
      <c r="J17" s="325" t="s">
        <v>8</v>
      </c>
      <c r="K17" s="326" t="str">
        <f>B8</f>
        <v>Janco v Biljon</v>
      </c>
      <c r="L17" s="490" t="s">
        <v>413</v>
      </c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</row>
    <row r="18" spans="1:25" ht="25" hidden="1" customHeight="1" x14ac:dyDescent="0.25">
      <c r="A18" s="381"/>
      <c r="B18" s="381"/>
      <c r="C18" s="891"/>
      <c r="D18" s="328" t="s">
        <v>50</v>
      </c>
      <c r="E18" s="329" t="s">
        <v>42</v>
      </c>
      <c r="F18" s="330" t="s">
        <v>37</v>
      </c>
      <c r="G18" s="331">
        <v>1</v>
      </c>
      <c r="H18" s="177" t="s">
        <v>119</v>
      </c>
      <c r="I18" s="332" t="str">
        <f>I5</f>
        <v>Cameron Fourie</v>
      </c>
      <c r="J18" s="333" t="s">
        <v>8</v>
      </c>
      <c r="K18" s="334" t="str">
        <f>I8</f>
        <v>Nicolas Dunbar</v>
      </c>
      <c r="L18" s="491" t="s">
        <v>409</v>
      </c>
      <c r="M18" s="381"/>
      <c r="N18" s="381"/>
      <c r="O18" s="381"/>
      <c r="P18" s="381"/>
      <c r="Q18" s="381" t="s">
        <v>14</v>
      </c>
      <c r="R18" s="381"/>
      <c r="S18" s="381"/>
      <c r="T18" s="381"/>
      <c r="U18" s="381"/>
      <c r="V18" s="381"/>
      <c r="W18" s="381"/>
      <c r="X18" s="381"/>
      <c r="Y18" s="381"/>
    </row>
    <row r="19" spans="1:25" ht="25" hidden="1" customHeight="1" x14ac:dyDescent="0.25">
      <c r="A19" s="381"/>
      <c r="B19" s="381"/>
      <c r="C19" s="900"/>
      <c r="D19" s="341" t="s">
        <v>50</v>
      </c>
      <c r="E19" s="342" t="s">
        <v>42</v>
      </c>
      <c r="F19" s="343" t="s">
        <v>37</v>
      </c>
      <c r="G19" s="344">
        <v>2</v>
      </c>
      <c r="H19" s="177" t="s">
        <v>118</v>
      </c>
      <c r="I19" s="332" t="str">
        <f>B6</f>
        <v>Sebastiaan Rothmann</v>
      </c>
      <c r="J19" s="333" t="s">
        <v>8</v>
      </c>
      <c r="K19" s="334" t="str">
        <f>B7</f>
        <v>Pieter Beyers</v>
      </c>
      <c r="L19" s="535" t="s">
        <v>411</v>
      </c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</row>
    <row r="20" spans="1:25" ht="25" hidden="1" customHeight="1" thickBot="1" x14ac:dyDescent="0.3">
      <c r="A20" s="381"/>
      <c r="B20" s="381"/>
      <c r="C20" s="892"/>
      <c r="D20" s="352" t="s">
        <v>50</v>
      </c>
      <c r="E20" s="353" t="s">
        <v>44</v>
      </c>
      <c r="F20" s="354" t="s">
        <v>37</v>
      </c>
      <c r="G20" s="355">
        <v>4</v>
      </c>
      <c r="H20" s="178" t="s">
        <v>120</v>
      </c>
      <c r="I20" s="335" t="str">
        <f>I6</f>
        <v>Neil v Schalkwyk</v>
      </c>
      <c r="J20" s="336" t="s">
        <v>8</v>
      </c>
      <c r="K20" s="337" t="str">
        <f>I7</f>
        <v xml:space="preserve">Divan  Viljoen </v>
      </c>
      <c r="L20" s="536" t="s">
        <v>411</v>
      </c>
      <c r="M20" s="381"/>
      <c r="N20" s="381"/>
      <c r="O20" s="381"/>
      <c r="P20" s="381"/>
      <c r="Q20" s="381"/>
      <c r="R20" s="381"/>
      <c r="S20" s="381"/>
      <c r="T20" s="381"/>
      <c r="U20" s="381"/>
      <c r="V20" s="381"/>
      <c r="W20" s="381"/>
      <c r="X20" s="381"/>
      <c r="Y20" s="381"/>
    </row>
    <row r="21" spans="1:25" ht="25" hidden="1" customHeight="1" x14ac:dyDescent="0.25">
      <c r="A21" s="381"/>
      <c r="B21" s="381"/>
      <c r="C21" s="872" t="s">
        <v>9</v>
      </c>
      <c r="D21" s="614" t="s">
        <v>51</v>
      </c>
      <c r="E21" s="615" t="s">
        <v>49</v>
      </c>
      <c r="F21" s="616" t="s">
        <v>91</v>
      </c>
      <c r="G21" s="617">
        <v>1</v>
      </c>
      <c r="H21" s="93" t="s">
        <v>128</v>
      </c>
      <c r="I21" s="324" t="s">
        <v>418</v>
      </c>
      <c r="J21" s="325" t="s">
        <v>8</v>
      </c>
      <c r="K21" s="326" t="str">
        <f>B7</f>
        <v>Pieter Beyers</v>
      </c>
      <c r="L21" s="490" t="s">
        <v>413</v>
      </c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</row>
    <row r="22" spans="1:25" ht="25" hidden="1" customHeight="1" x14ac:dyDescent="0.25">
      <c r="A22" s="381"/>
      <c r="B22" s="381"/>
      <c r="C22" s="873"/>
      <c r="D22" s="328" t="s">
        <v>51</v>
      </c>
      <c r="E22" s="329" t="s">
        <v>49</v>
      </c>
      <c r="F22" s="330" t="s">
        <v>91</v>
      </c>
      <c r="G22" s="331">
        <v>2</v>
      </c>
      <c r="H22" s="94" t="s">
        <v>126</v>
      </c>
      <c r="I22" s="332" t="str">
        <f>I5</f>
        <v>Cameron Fourie</v>
      </c>
      <c r="J22" s="333" t="s">
        <v>8</v>
      </c>
      <c r="K22" s="334" t="str">
        <f>I7</f>
        <v xml:space="preserve">Divan  Viljoen </v>
      </c>
      <c r="L22" s="541" t="s">
        <v>409</v>
      </c>
      <c r="M22" s="381"/>
      <c r="N22" s="381"/>
      <c r="O22" s="381"/>
      <c r="P22" s="381"/>
      <c r="Q22" s="381"/>
      <c r="R22" s="381"/>
      <c r="S22" s="381"/>
      <c r="T22" s="381"/>
      <c r="U22" s="381"/>
      <c r="V22" s="381"/>
      <c r="W22" s="381"/>
      <c r="X22" s="381"/>
      <c r="Y22" s="381"/>
    </row>
    <row r="23" spans="1:25" ht="25" hidden="1" customHeight="1" x14ac:dyDescent="0.25">
      <c r="A23" s="381"/>
      <c r="B23" s="381"/>
      <c r="C23" s="902"/>
      <c r="D23" s="341" t="s">
        <v>51</v>
      </c>
      <c r="E23" s="342" t="s">
        <v>171</v>
      </c>
      <c r="F23" s="343" t="s">
        <v>91</v>
      </c>
      <c r="G23" s="344">
        <v>1</v>
      </c>
      <c r="H23" s="94" t="s">
        <v>96</v>
      </c>
      <c r="I23" s="332" t="str">
        <f>B6</f>
        <v>Sebastiaan Rothmann</v>
      </c>
      <c r="J23" s="333" t="s">
        <v>8</v>
      </c>
      <c r="K23" s="334" t="str">
        <f>B8</f>
        <v>Janco v Biljon</v>
      </c>
      <c r="L23" s="535" t="s">
        <v>409</v>
      </c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381"/>
      <c r="X23" s="381"/>
      <c r="Y23" s="381"/>
    </row>
    <row r="24" spans="1:25" ht="25" hidden="1" customHeight="1" thickBot="1" x14ac:dyDescent="0.3">
      <c r="A24" s="381"/>
      <c r="B24" s="381"/>
      <c r="C24" s="874"/>
      <c r="D24" s="352" t="s">
        <v>51</v>
      </c>
      <c r="E24" s="353" t="s">
        <v>171</v>
      </c>
      <c r="F24" s="354" t="s">
        <v>91</v>
      </c>
      <c r="G24" s="355">
        <v>2</v>
      </c>
      <c r="H24" s="95" t="s">
        <v>131</v>
      </c>
      <c r="I24" s="335" t="str">
        <f>I6</f>
        <v>Neil v Schalkwyk</v>
      </c>
      <c r="J24" s="336" t="s">
        <v>8</v>
      </c>
      <c r="K24" s="337" t="str">
        <f>I8</f>
        <v>Nicolas Dunbar</v>
      </c>
      <c r="L24" s="536" t="s">
        <v>409</v>
      </c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</row>
    <row r="25" spans="1:25" ht="25" hidden="1" customHeight="1" x14ac:dyDescent="0.25">
      <c r="A25" s="381"/>
      <c r="B25" s="381"/>
      <c r="C25" s="872" t="s">
        <v>10</v>
      </c>
      <c r="D25" s="614" t="s">
        <v>51</v>
      </c>
      <c r="E25" s="615" t="s">
        <v>173</v>
      </c>
      <c r="F25" s="616" t="s">
        <v>91</v>
      </c>
      <c r="G25" s="617">
        <v>1</v>
      </c>
      <c r="H25" s="93" t="s">
        <v>175</v>
      </c>
      <c r="I25" s="324" t="s">
        <v>419</v>
      </c>
      <c r="J25" s="325" t="s">
        <v>8</v>
      </c>
      <c r="K25" s="326" t="str">
        <f>B6</f>
        <v>Sebastiaan Rothmann</v>
      </c>
      <c r="L25" s="490" t="s">
        <v>413</v>
      </c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381"/>
      <c r="Y25" s="381"/>
    </row>
    <row r="26" spans="1:25" ht="25" hidden="1" customHeight="1" x14ac:dyDescent="0.25">
      <c r="A26" s="381"/>
      <c r="B26" s="381"/>
      <c r="C26" s="873"/>
      <c r="D26" s="328" t="s">
        <v>51</v>
      </c>
      <c r="E26" s="329" t="s">
        <v>173</v>
      </c>
      <c r="F26" s="330" t="s">
        <v>91</v>
      </c>
      <c r="G26" s="331">
        <v>2</v>
      </c>
      <c r="H26" s="94" t="s">
        <v>132</v>
      </c>
      <c r="I26" s="332" t="str">
        <f>I5</f>
        <v>Cameron Fourie</v>
      </c>
      <c r="J26" s="333" t="s">
        <v>8</v>
      </c>
      <c r="K26" s="334" t="str">
        <f>I6</f>
        <v>Neil v Schalkwyk</v>
      </c>
      <c r="L26" s="541" t="s">
        <v>416</v>
      </c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381"/>
      <c r="Y26" s="381"/>
    </row>
    <row r="27" spans="1:25" ht="25" hidden="1" customHeight="1" x14ac:dyDescent="0.25">
      <c r="A27" s="381"/>
      <c r="B27" s="381"/>
      <c r="C27" s="902"/>
      <c r="D27" s="341" t="s">
        <v>51</v>
      </c>
      <c r="E27" s="342" t="s">
        <v>174</v>
      </c>
      <c r="F27" s="343" t="s">
        <v>91</v>
      </c>
      <c r="G27" s="344">
        <v>1</v>
      </c>
      <c r="H27" s="94" t="s">
        <v>93</v>
      </c>
      <c r="I27" s="332" t="str">
        <f>B7</f>
        <v>Pieter Beyers</v>
      </c>
      <c r="J27" s="333" t="s">
        <v>8</v>
      </c>
      <c r="K27" s="334" t="str">
        <f>B8</f>
        <v>Janco v Biljon</v>
      </c>
      <c r="L27" s="535" t="s">
        <v>409</v>
      </c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</row>
    <row r="28" spans="1:25" ht="25" hidden="1" customHeight="1" thickBot="1" x14ac:dyDescent="0.3">
      <c r="A28" s="381"/>
      <c r="B28" s="381"/>
      <c r="C28" s="874"/>
      <c r="D28" s="352" t="s">
        <v>51</v>
      </c>
      <c r="E28" s="353" t="s">
        <v>174</v>
      </c>
      <c r="F28" s="354" t="s">
        <v>91</v>
      </c>
      <c r="G28" s="355">
        <v>2</v>
      </c>
      <c r="H28" s="95" t="s">
        <v>133</v>
      </c>
      <c r="I28" s="335" t="str">
        <f>I7</f>
        <v xml:space="preserve">Divan  Viljoen </v>
      </c>
      <c r="J28" s="336" t="s">
        <v>8</v>
      </c>
      <c r="K28" s="337" t="str">
        <f>I8</f>
        <v>Nicolas Dunbar</v>
      </c>
      <c r="L28" s="536" t="s">
        <v>410</v>
      </c>
      <c r="M28" s="381"/>
      <c r="N28" s="381"/>
      <c r="O28" s="381"/>
      <c r="P28" s="381"/>
      <c r="Q28" s="381"/>
      <c r="R28" s="381"/>
      <c r="S28" s="381"/>
      <c r="T28" s="381"/>
      <c r="U28" s="381"/>
      <c r="V28" s="381"/>
      <c r="W28" s="381"/>
      <c r="X28" s="381"/>
      <c r="Y28" s="381"/>
    </row>
    <row r="29" spans="1:25" ht="15" hidden="1" customHeight="1" thickBot="1" x14ac:dyDescent="0.3">
      <c r="A29" s="381"/>
      <c r="B29" s="381"/>
      <c r="C29" s="896" t="s">
        <v>205</v>
      </c>
      <c r="D29" s="897"/>
      <c r="E29" s="897"/>
      <c r="F29" s="897"/>
      <c r="G29" s="897"/>
      <c r="H29" s="897"/>
      <c r="I29" s="897"/>
      <c r="J29" s="897"/>
      <c r="K29" s="897"/>
      <c r="L29" s="898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</row>
    <row r="30" spans="1:25" ht="14.5" hidden="1" thickBot="1" x14ac:dyDescent="0.35">
      <c r="A30" s="434"/>
      <c r="B30" s="282"/>
      <c r="C30" s="282"/>
      <c r="D30" s="282"/>
      <c r="E30" s="282"/>
      <c r="F30" s="282"/>
      <c r="G30" s="282"/>
      <c r="H30" s="282"/>
      <c r="I30" s="282"/>
      <c r="J30" s="282"/>
      <c r="K30" s="381"/>
      <c r="L30" s="381"/>
      <c r="M30" s="381"/>
      <c r="N30" s="281"/>
      <c r="O30" s="381"/>
      <c r="P30" s="381"/>
      <c r="Q30" s="381"/>
      <c r="R30" s="381"/>
      <c r="S30" s="381"/>
      <c r="T30" s="381"/>
      <c r="U30" s="307"/>
      <c r="V30" s="307"/>
    </row>
    <row r="31" spans="1:25" ht="21.5" hidden="1" customHeight="1" x14ac:dyDescent="0.25">
      <c r="A31" s="906" t="s">
        <v>53</v>
      </c>
      <c r="B31" s="907"/>
      <c r="C31" s="907"/>
      <c r="D31" s="907"/>
      <c r="E31" s="907"/>
      <c r="F31" s="907"/>
      <c r="G31" s="907"/>
      <c r="H31" s="907"/>
      <c r="I31" s="907"/>
      <c r="J31" s="907"/>
      <c r="K31" s="907"/>
      <c r="L31" s="907"/>
      <c r="M31" s="907"/>
      <c r="N31" s="908"/>
    </row>
    <row r="32" spans="1:25" ht="22" hidden="1" thickBot="1" x14ac:dyDescent="0.65">
      <c r="A32" s="909" t="str">
        <f>A2</f>
        <v>SECTION : BOYS U16 C</v>
      </c>
      <c r="B32" s="910"/>
      <c r="C32" s="910"/>
      <c r="D32" s="910"/>
      <c r="E32" s="910"/>
      <c r="F32" s="910"/>
      <c r="G32" s="910"/>
      <c r="H32" s="910"/>
      <c r="I32" s="910"/>
      <c r="J32" s="910"/>
      <c r="K32" s="910"/>
      <c r="L32" s="910"/>
      <c r="M32" s="910"/>
      <c r="N32" s="911"/>
    </row>
    <row r="33" spans="1:244" ht="16" thickBot="1" x14ac:dyDescent="0.3">
      <c r="A33" s="903" t="s">
        <v>199</v>
      </c>
      <c r="B33" s="904"/>
      <c r="C33" s="904"/>
      <c r="D33" s="904"/>
      <c r="E33" s="904"/>
      <c r="F33" s="904"/>
      <c r="G33" s="904"/>
      <c r="H33" s="904"/>
      <c r="I33" s="904"/>
      <c r="J33" s="904"/>
      <c r="K33" s="904"/>
      <c r="L33" s="904"/>
      <c r="M33" s="904"/>
      <c r="N33" s="905"/>
    </row>
    <row r="34" spans="1:244" s="308" customFormat="1" ht="31.5" customHeight="1" thickBot="1" x14ac:dyDescent="0.35">
      <c r="A34" s="382" t="s">
        <v>200</v>
      </c>
      <c r="B34" s="383" t="s">
        <v>1</v>
      </c>
      <c r="C34" s="384" t="str">
        <f>B35</f>
        <v>Sebastiaan Rothmann</v>
      </c>
      <c r="D34" s="385" t="str">
        <f>B36</f>
        <v>Neil v Schalkwyk</v>
      </c>
      <c r="E34" s="385" t="str">
        <f>B37</f>
        <v>Pieter Beyers</v>
      </c>
      <c r="F34" s="386" t="str">
        <f>B38</f>
        <v>Cameron Fourie</v>
      </c>
      <c r="G34" s="387" t="s">
        <v>2</v>
      </c>
      <c r="H34" s="387" t="s">
        <v>221</v>
      </c>
      <c r="I34" s="388" t="s">
        <v>1</v>
      </c>
      <c r="J34" s="389" t="str">
        <f>I35</f>
        <v>Janco v Biljon</v>
      </c>
      <c r="K34" s="390" t="str">
        <f>I36</f>
        <v>Nicolas Dunbar</v>
      </c>
      <c r="L34" s="390" t="str">
        <f>I37</f>
        <v>Walk Over</v>
      </c>
      <c r="M34" s="391" t="str">
        <f>I38</f>
        <v xml:space="preserve">Divan  Viljoen </v>
      </c>
      <c r="N34" s="392" t="s">
        <v>2</v>
      </c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7"/>
      <c r="BL34" s="307"/>
      <c r="BM34" s="307"/>
      <c r="BN34" s="307"/>
      <c r="BO34" s="307"/>
      <c r="BP34" s="307"/>
      <c r="BQ34" s="307"/>
      <c r="BR34" s="307"/>
      <c r="BS34" s="307"/>
      <c r="BT34" s="307"/>
      <c r="BU34" s="307"/>
      <c r="BV34" s="307"/>
      <c r="BW34" s="307"/>
      <c r="BX34" s="307"/>
      <c r="BY34" s="307"/>
      <c r="BZ34" s="307"/>
      <c r="CA34" s="307"/>
      <c r="CB34" s="307"/>
      <c r="CC34" s="307"/>
      <c r="CD34" s="307"/>
      <c r="CE34" s="307"/>
      <c r="CF34" s="307"/>
      <c r="CG34" s="307"/>
      <c r="CH34" s="307"/>
      <c r="CI34" s="307"/>
      <c r="CJ34" s="307"/>
      <c r="CK34" s="307"/>
      <c r="CL34" s="307"/>
      <c r="CM34" s="307"/>
      <c r="CN34" s="307"/>
      <c r="CO34" s="307"/>
      <c r="CP34" s="307"/>
      <c r="CQ34" s="307"/>
      <c r="CR34" s="307"/>
      <c r="CS34" s="307"/>
      <c r="CT34" s="307"/>
      <c r="CU34" s="307"/>
      <c r="CV34" s="307"/>
      <c r="CW34" s="307"/>
      <c r="CX34" s="307"/>
      <c r="CY34" s="307"/>
      <c r="CZ34" s="307"/>
      <c r="DA34" s="307"/>
      <c r="DB34" s="307"/>
      <c r="DC34" s="307"/>
      <c r="DD34" s="307"/>
      <c r="DE34" s="307"/>
      <c r="DF34" s="307"/>
      <c r="DG34" s="307"/>
      <c r="DH34" s="307"/>
      <c r="DI34" s="307"/>
      <c r="DJ34" s="307"/>
      <c r="DK34" s="307"/>
      <c r="DL34" s="307"/>
      <c r="DM34" s="307"/>
      <c r="DN34" s="307"/>
      <c r="DO34" s="307"/>
      <c r="DP34" s="307"/>
      <c r="DQ34" s="307"/>
      <c r="DR34" s="307"/>
      <c r="DS34" s="307"/>
      <c r="DT34" s="307"/>
      <c r="DU34" s="307"/>
      <c r="DV34" s="307"/>
      <c r="DW34" s="307"/>
      <c r="DX34" s="307"/>
      <c r="DY34" s="307"/>
      <c r="DZ34" s="307"/>
      <c r="EA34" s="307"/>
      <c r="EB34" s="307"/>
      <c r="EC34" s="307"/>
      <c r="ED34" s="307"/>
      <c r="EE34" s="307"/>
      <c r="EF34" s="307"/>
      <c r="EG34" s="307"/>
      <c r="EH34" s="307"/>
      <c r="EI34" s="307"/>
      <c r="EJ34" s="307"/>
      <c r="EK34" s="307"/>
      <c r="EL34" s="307"/>
      <c r="EM34" s="307"/>
      <c r="EN34" s="307"/>
      <c r="EO34" s="307"/>
      <c r="EP34" s="307"/>
      <c r="EQ34" s="307"/>
      <c r="ER34" s="307"/>
      <c r="ES34" s="307"/>
      <c r="ET34" s="307"/>
      <c r="EU34" s="307"/>
      <c r="EV34" s="307"/>
      <c r="EW34" s="307"/>
      <c r="EX34" s="307"/>
      <c r="EY34" s="307"/>
      <c r="EZ34" s="307"/>
      <c r="FA34" s="307"/>
      <c r="FB34" s="307"/>
      <c r="FC34" s="307"/>
      <c r="FD34" s="307"/>
      <c r="FE34" s="307"/>
      <c r="FF34" s="307"/>
      <c r="FG34" s="307"/>
      <c r="FH34" s="307"/>
      <c r="FI34" s="307"/>
      <c r="FJ34" s="307"/>
      <c r="FK34" s="307"/>
      <c r="FL34" s="307"/>
      <c r="FM34" s="307"/>
      <c r="FN34" s="307"/>
      <c r="FO34" s="307"/>
      <c r="FP34" s="307"/>
      <c r="FQ34" s="307"/>
      <c r="FR34" s="307"/>
      <c r="FS34" s="307"/>
      <c r="FT34" s="307"/>
      <c r="FU34" s="307"/>
      <c r="FV34" s="307"/>
      <c r="FW34" s="307"/>
      <c r="FX34" s="307"/>
      <c r="FY34" s="307"/>
      <c r="FZ34" s="307"/>
      <c r="GA34" s="307"/>
      <c r="GB34" s="307"/>
      <c r="GC34" s="307"/>
      <c r="GD34" s="307"/>
      <c r="GE34" s="307"/>
      <c r="GF34" s="307"/>
      <c r="GG34" s="307"/>
      <c r="GH34" s="307"/>
      <c r="GI34" s="307"/>
      <c r="GJ34" s="307"/>
      <c r="GK34" s="307"/>
      <c r="GL34" s="307"/>
      <c r="GM34" s="307"/>
      <c r="GN34" s="307"/>
      <c r="GO34" s="307"/>
      <c r="GP34" s="307"/>
      <c r="GQ34" s="307"/>
      <c r="GR34" s="307"/>
      <c r="GS34" s="307"/>
      <c r="GT34" s="307"/>
      <c r="GU34" s="307"/>
      <c r="GV34" s="307"/>
      <c r="GW34" s="307"/>
      <c r="GX34" s="307"/>
      <c r="GY34" s="307"/>
      <c r="GZ34" s="307"/>
      <c r="HA34" s="307"/>
      <c r="HB34" s="307"/>
      <c r="HC34" s="307"/>
      <c r="HD34" s="307"/>
      <c r="HE34" s="307"/>
      <c r="HF34" s="307"/>
      <c r="HG34" s="307"/>
      <c r="HH34" s="307"/>
      <c r="HI34" s="307"/>
      <c r="HJ34" s="307"/>
      <c r="HK34" s="307"/>
      <c r="HL34" s="307"/>
      <c r="HM34" s="307"/>
      <c r="HN34" s="307"/>
      <c r="HO34" s="307"/>
      <c r="HP34" s="307"/>
      <c r="HQ34" s="307"/>
      <c r="HR34" s="307"/>
      <c r="HS34" s="307"/>
      <c r="HT34" s="307"/>
      <c r="HU34" s="307"/>
      <c r="HV34" s="307"/>
      <c r="HW34" s="307"/>
      <c r="HX34" s="307"/>
      <c r="HY34" s="307"/>
      <c r="HZ34" s="307"/>
      <c r="IA34" s="307"/>
      <c r="IB34" s="307"/>
      <c r="IC34" s="307"/>
      <c r="ID34" s="307"/>
      <c r="IE34" s="307"/>
      <c r="IF34" s="307"/>
      <c r="IG34" s="307"/>
      <c r="IH34" s="307"/>
      <c r="II34" s="307"/>
      <c r="IJ34" s="307"/>
    </row>
    <row r="35" spans="1:244" ht="30" customHeight="1" x14ac:dyDescent="0.25">
      <c r="A35" s="1038" t="s">
        <v>54</v>
      </c>
      <c r="B35" s="1035" t="s">
        <v>290</v>
      </c>
      <c r="C35" s="394"/>
      <c r="D35" s="1039">
        <v>3</v>
      </c>
      <c r="E35" s="1039">
        <v>3</v>
      </c>
      <c r="F35" s="1040">
        <v>3</v>
      </c>
      <c r="G35" s="1041">
        <f>SUM(C35:F35)</f>
        <v>9</v>
      </c>
      <c r="H35" s="393" t="s">
        <v>59</v>
      </c>
      <c r="I35" s="290" t="s">
        <v>306</v>
      </c>
      <c r="J35" s="394"/>
      <c r="K35" s="395">
        <v>3</v>
      </c>
      <c r="L35" s="395">
        <v>3</v>
      </c>
      <c r="M35" s="396">
        <v>0</v>
      </c>
      <c r="N35" s="398">
        <f>SUM(J35:M35)</f>
        <v>6</v>
      </c>
    </row>
    <row r="36" spans="1:244" ht="30" customHeight="1" x14ac:dyDescent="0.25">
      <c r="A36" s="1042" t="s">
        <v>56</v>
      </c>
      <c r="B36" s="1030" t="s">
        <v>295</v>
      </c>
      <c r="C36" s="1043">
        <v>2</v>
      </c>
      <c r="D36" s="401"/>
      <c r="E36" s="1044">
        <v>3</v>
      </c>
      <c r="F36" s="1045">
        <v>3</v>
      </c>
      <c r="G36" s="1046">
        <f>SUM(C36:F36)</f>
        <v>8</v>
      </c>
      <c r="H36" s="399" t="s">
        <v>441</v>
      </c>
      <c r="I36" s="293" t="s">
        <v>294</v>
      </c>
      <c r="J36" s="400">
        <v>0</v>
      </c>
      <c r="K36" s="401"/>
      <c r="L36" s="402">
        <v>3</v>
      </c>
      <c r="M36" s="403">
        <v>3</v>
      </c>
      <c r="N36" s="405">
        <f>SUM(J36:M36)</f>
        <v>6</v>
      </c>
    </row>
    <row r="37" spans="1:244" ht="30" customHeight="1" x14ac:dyDescent="0.25">
      <c r="A37" s="1042" t="s">
        <v>57</v>
      </c>
      <c r="B37" s="1030" t="s">
        <v>291</v>
      </c>
      <c r="C37" s="1043">
        <v>1</v>
      </c>
      <c r="D37" s="1044">
        <v>1</v>
      </c>
      <c r="E37" s="401"/>
      <c r="F37" s="1045">
        <v>3</v>
      </c>
      <c r="G37" s="1046">
        <f>SUM(C37:F37)</f>
        <v>5</v>
      </c>
      <c r="H37" s="399" t="s">
        <v>442</v>
      </c>
      <c r="I37" s="293" t="s">
        <v>419</v>
      </c>
      <c r="J37" s="400">
        <v>0</v>
      </c>
      <c r="K37" s="402">
        <v>0</v>
      </c>
      <c r="L37" s="401"/>
      <c r="M37" s="403">
        <v>0</v>
      </c>
      <c r="N37" s="405">
        <f>SUM(J37:M37)</f>
        <v>0</v>
      </c>
    </row>
    <row r="38" spans="1:244" ht="30" customHeight="1" thickBot="1" x14ac:dyDescent="0.3">
      <c r="A38" s="435" t="s">
        <v>440</v>
      </c>
      <c r="B38" s="298" t="s">
        <v>292</v>
      </c>
      <c r="C38" s="436">
        <v>0</v>
      </c>
      <c r="D38" s="437">
        <v>1</v>
      </c>
      <c r="E38" s="437">
        <v>0</v>
      </c>
      <c r="F38" s="438"/>
      <c r="G38" s="439">
        <f>SUM(C38:F38)</f>
        <v>1</v>
      </c>
      <c r="H38" s="1047" t="s">
        <v>58</v>
      </c>
      <c r="I38" s="1048" t="s">
        <v>293</v>
      </c>
      <c r="J38" s="1049">
        <v>3</v>
      </c>
      <c r="K38" s="1050">
        <v>2</v>
      </c>
      <c r="L38" s="1050">
        <v>3</v>
      </c>
      <c r="M38" s="409"/>
      <c r="N38" s="1051">
        <f>SUM(J38:M38)</f>
        <v>8</v>
      </c>
    </row>
    <row r="39" spans="1:244" s="308" customFormat="1" ht="14" x14ac:dyDescent="0.3">
      <c r="A39" s="304" t="s">
        <v>112</v>
      </c>
      <c r="B39" s="413"/>
      <c r="C39" s="414"/>
      <c r="D39" s="414"/>
      <c r="E39" s="414"/>
      <c r="F39" s="414"/>
      <c r="G39" s="305"/>
      <c r="H39" s="440"/>
      <c r="I39" s="53" t="s">
        <v>383</v>
      </c>
      <c r="J39" s="414"/>
      <c r="K39" s="414"/>
      <c r="L39" s="414"/>
      <c r="M39" s="414"/>
      <c r="N39" s="415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  <c r="AL39" s="307"/>
      <c r="AM39" s="307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7"/>
      <c r="BL39" s="307"/>
      <c r="BM39" s="307"/>
      <c r="BN39" s="307"/>
      <c r="BO39" s="307"/>
      <c r="BP39" s="307"/>
      <c r="BQ39" s="307"/>
      <c r="BR39" s="307"/>
      <c r="BS39" s="307"/>
      <c r="BT39" s="307"/>
      <c r="BU39" s="307"/>
      <c r="BV39" s="307"/>
      <c r="BW39" s="307"/>
      <c r="BX39" s="307"/>
      <c r="BY39" s="307"/>
      <c r="BZ39" s="307"/>
      <c r="CA39" s="307"/>
      <c r="CB39" s="307"/>
      <c r="CC39" s="307"/>
      <c r="CD39" s="307"/>
      <c r="CE39" s="307"/>
      <c r="CF39" s="307"/>
      <c r="CG39" s="307"/>
      <c r="CH39" s="307"/>
      <c r="CI39" s="307"/>
      <c r="CJ39" s="307"/>
      <c r="CK39" s="307"/>
      <c r="CL39" s="307"/>
      <c r="CM39" s="307"/>
      <c r="CN39" s="307"/>
      <c r="CO39" s="307"/>
      <c r="CP39" s="307"/>
      <c r="CQ39" s="307"/>
      <c r="CR39" s="307"/>
      <c r="CS39" s="307"/>
      <c r="CT39" s="307"/>
      <c r="CU39" s="307"/>
      <c r="CV39" s="307"/>
      <c r="CW39" s="307"/>
      <c r="CX39" s="307"/>
      <c r="CY39" s="307"/>
      <c r="CZ39" s="307"/>
      <c r="DA39" s="307"/>
      <c r="DB39" s="307"/>
      <c r="DC39" s="307"/>
      <c r="DD39" s="307"/>
      <c r="DE39" s="307"/>
      <c r="DF39" s="307"/>
      <c r="DG39" s="307"/>
      <c r="DH39" s="307"/>
      <c r="DI39" s="307"/>
      <c r="DJ39" s="307"/>
      <c r="DK39" s="307"/>
      <c r="DL39" s="307"/>
      <c r="DM39" s="307"/>
      <c r="DN39" s="307"/>
      <c r="DO39" s="307"/>
      <c r="DP39" s="307"/>
      <c r="DQ39" s="307"/>
      <c r="DR39" s="307"/>
      <c r="DS39" s="307"/>
      <c r="DT39" s="307"/>
      <c r="DU39" s="307"/>
      <c r="DV39" s="307"/>
      <c r="DW39" s="307"/>
      <c r="DX39" s="307"/>
      <c r="DY39" s="307"/>
      <c r="DZ39" s="307"/>
      <c r="EA39" s="307"/>
      <c r="EB39" s="307"/>
      <c r="EC39" s="307"/>
      <c r="ED39" s="307"/>
      <c r="EE39" s="307"/>
      <c r="EF39" s="307"/>
      <c r="EG39" s="307"/>
      <c r="EH39" s="307"/>
      <c r="EI39" s="307"/>
      <c r="EJ39" s="307"/>
      <c r="EK39" s="307"/>
      <c r="EL39" s="307"/>
      <c r="EM39" s="307"/>
      <c r="EN39" s="307"/>
      <c r="EO39" s="307"/>
      <c r="EP39" s="307"/>
      <c r="EQ39" s="307"/>
      <c r="ER39" s="307"/>
      <c r="ES39" s="307"/>
      <c r="ET39" s="307"/>
      <c r="EU39" s="307"/>
      <c r="EV39" s="307"/>
      <c r="EW39" s="307"/>
      <c r="EX39" s="307"/>
      <c r="EY39" s="307"/>
      <c r="EZ39" s="307"/>
      <c r="FA39" s="307"/>
      <c r="FB39" s="307"/>
      <c r="FC39" s="307"/>
      <c r="FD39" s="307"/>
      <c r="FE39" s="307"/>
      <c r="FF39" s="307"/>
      <c r="FG39" s="307"/>
      <c r="FH39" s="307"/>
      <c r="FI39" s="307"/>
      <c r="FJ39" s="307"/>
      <c r="FK39" s="307"/>
      <c r="FL39" s="307"/>
      <c r="FM39" s="307"/>
      <c r="FN39" s="307"/>
      <c r="FO39" s="307"/>
      <c r="FP39" s="307"/>
      <c r="FQ39" s="307"/>
      <c r="FR39" s="307"/>
      <c r="FS39" s="307"/>
      <c r="FT39" s="307"/>
      <c r="FU39" s="307"/>
      <c r="FV39" s="307"/>
      <c r="FW39" s="307"/>
      <c r="FX39" s="307"/>
      <c r="FY39" s="307"/>
      <c r="FZ39" s="307"/>
      <c r="GA39" s="307"/>
      <c r="GB39" s="307"/>
      <c r="GC39" s="307"/>
      <c r="GD39" s="307"/>
      <c r="GE39" s="307"/>
      <c r="GF39" s="307"/>
      <c r="GG39" s="307"/>
      <c r="GH39" s="307"/>
      <c r="GI39" s="307"/>
      <c r="GJ39" s="307"/>
      <c r="GK39" s="307"/>
      <c r="GL39" s="307"/>
      <c r="GM39" s="307"/>
      <c r="GN39" s="307"/>
      <c r="GO39" s="307"/>
      <c r="GP39" s="307"/>
      <c r="GQ39" s="307"/>
      <c r="GR39" s="307"/>
      <c r="GS39" s="307"/>
      <c r="GT39" s="307"/>
      <c r="GU39" s="307"/>
      <c r="GV39" s="307"/>
      <c r="GW39" s="307"/>
      <c r="GX39" s="307"/>
      <c r="GY39" s="307"/>
      <c r="GZ39" s="307"/>
      <c r="HA39" s="307"/>
      <c r="HB39" s="307"/>
      <c r="HC39" s="307"/>
      <c r="HD39" s="307"/>
      <c r="HE39" s="307"/>
      <c r="HF39" s="307"/>
      <c r="HG39" s="307"/>
      <c r="HH39" s="307"/>
      <c r="HI39" s="307"/>
      <c r="HJ39" s="307"/>
      <c r="HK39" s="307"/>
      <c r="HL39" s="307"/>
      <c r="HM39" s="307"/>
      <c r="HN39" s="307"/>
      <c r="HO39" s="307"/>
      <c r="HP39" s="307"/>
      <c r="HQ39" s="307"/>
      <c r="HR39" s="307"/>
      <c r="HS39" s="307"/>
      <c r="HT39" s="307"/>
      <c r="HU39" s="307"/>
      <c r="HV39" s="307"/>
      <c r="HW39" s="307"/>
      <c r="HX39" s="307"/>
      <c r="HY39" s="307"/>
      <c r="HZ39" s="307"/>
      <c r="IA39" s="307"/>
      <c r="IB39" s="307"/>
      <c r="IC39" s="307"/>
      <c r="ID39" s="307"/>
      <c r="IE39" s="307"/>
      <c r="IF39" s="307"/>
      <c r="IG39" s="307"/>
      <c r="IH39" s="307"/>
      <c r="II39" s="307"/>
      <c r="IJ39" s="307"/>
    </row>
    <row r="40" spans="1:244" s="308" customFormat="1" ht="14" customHeight="1" x14ac:dyDescent="0.3">
      <c r="A40" s="419" t="s">
        <v>113</v>
      </c>
      <c r="B40" s="417"/>
      <c r="C40" s="417"/>
      <c r="D40" s="417"/>
      <c r="E40" s="417"/>
      <c r="F40" s="417"/>
      <c r="G40" s="441"/>
      <c r="H40" s="442"/>
      <c r="I40" s="309" t="s">
        <v>75</v>
      </c>
      <c r="J40" s="417"/>
      <c r="K40" s="417"/>
      <c r="L40" s="417"/>
      <c r="M40" s="417"/>
      <c r="N40" s="418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  <c r="AL40" s="307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7"/>
      <c r="AZ40" s="307"/>
      <c r="BA40" s="307"/>
      <c r="BB40" s="307"/>
      <c r="BC40" s="307"/>
      <c r="BD40" s="307"/>
      <c r="BE40" s="307"/>
      <c r="BF40" s="307"/>
      <c r="BG40" s="307"/>
      <c r="BH40" s="307"/>
      <c r="BI40" s="307"/>
      <c r="BJ40" s="307"/>
      <c r="BK40" s="307"/>
      <c r="BL40" s="307"/>
      <c r="BM40" s="307"/>
      <c r="BN40" s="307"/>
      <c r="BO40" s="307"/>
      <c r="BP40" s="307"/>
      <c r="BQ40" s="307"/>
      <c r="BR40" s="307"/>
      <c r="BS40" s="307"/>
      <c r="BT40" s="307"/>
      <c r="BU40" s="307"/>
      <c r="BV40" s="307"/>
      <c r="BW40" s="307"/>
      <c r="BX40" s="307"/>
      <c r="BY40" s="307"/>
      <c r="BZ40" s="307"/>
      <c r="CA40" s="307"/>
      <c r="CB40" s="307"/>
      <c r="CC40" s="307"/>
      <c r="CD40" s="307"/>
      <c r="CE40" s="307"/>
      <c r="CF40" s="307"/>
      <c r="CG40" s="307"/>
      <c r="CH40" s="307"/>
      <c r="CI40" s="307"/>
      <c r="CJ40" s="307"/>
      <c r="CK40" s="307"/>
      <c r="CL40" s="307"/>
      <c r="CM40" s="307"/>
      <c r="CN40" s="307"/>
      <c r="CO40" s="307"/>
      <c r="CP40" s="307"/>
      <c r="CQ40" s="307"/>
      <c r="CR40" s="307"/>
      <c r="CS40" s="307"/>
      <c r="CT40" s="307"/>
      <c r="CU40" s="307"/>
      <c r="CV40" s="307"/>
      <c r="CW40" s="307"/>
      <c r="CX40" s="307"/>
      <c r="CY40" s="307"/>
      <c r="CZ40" s="307"/>
      <c r="DA40" s="307"/>
      <c r="DB40" s="307"/>
      <c r="DC40" s="307"/>
      <c r="DD40" s="307"/>
      <c r="DE40" s="307"/>
      <c r="DF40" s="307"/>
      <c r="DG40" s="307"/>
      <c r="DH40" s="307"/>
      <c r="DI40" s="307"/>
      <c r="DJ40" s="307"/>
      <c r="DK40" s="307"/>
      <c r="DL40" s="307"/>
      <c r="DM40" s="307"/>
      <c r="DN40" s="307"/>
      <c r="DO40" s="307"/>
      <c r="DP40" s="307"/>
      <c r="DQ40" s="307"/>
      <c r="DR40" s="307"/>
      <c r="DS40" s="307"/>
      <c r="DT40" s="307"/>
      <c r="DU40" s="307"/>
      <c r="DV40" s="307"/>
      <c r="DW40" s="307"/>
      <c r="DX40" s="307"/>
      <c r="DY40" s="307"/>
      <c r="DZ40" s="307"/>
      <c r="EA40" s="307"/>
      <c r="EB40" s="307"/>
      <c r="EC40" s="307"/>
      <c r="ED40" s="307"/>
      <c r="EE40" s="307"/>
      <c r="EF40" s="307"/>
      <c r="EG40" s="307"/>
      <c r="EH40" s="307"/>
      <c r="EI40" s="307"/>
      <c r="EJ40" s="307"/>
      <c r="EK40" s="307"/>
      <c r="EL40" s="307"/>
      <c r="EM40" s="307"/>
      <c r="EN40" s="307"/>
      <c r="EO40" s="307"/>
      <c r="EP40" s="307"/>
      <c r="EQ40" s="307"/>
      <c r="ER40" s="307"/>
      <c r="ES40" s="307"/>
      <c r="ET40" s="307"/>
      <c r="EU40" s="307"/>
      <c r="EV40" s="307"/>
      <c r="EW40" s="307"/>
      <c r="EX40" s="307"/>
      <c r="EY40" s="307"/>
      <c r="EZ40" s="307"/>
      <c r="FA40" s="307"/>
      <c r="FB40" s="307"/>
      <c r="FC40" s="307"/>
      <c r="FD40" s="307"/>
      <c r="FE40" s="307"/>
      <c r="FF40" s="307"/>
      <c r="FG40" s="307"/>
      <c r="FH40" s="307"/>
      <c r="FI40" s="307"/>
      <c r="FJ40" s="307"/>
      <c r="FK40" s="307"/>
      <c r="FL40" s="307"/>
      <c r="FM40" s="307"/>
      <c r="FN40" s="307"/>
      <c r="FO40" s="307"/>
      <c r="FP40" s="307"/>
      <c r="FQ40" s="307"/>
      <c r="FR40" s="307"/>
      <c r="FS40" s="307"/>
      <c r="FT40" s="307"/>
      <c r="FU40" s="307"/>
      <c r="FV40" s="307"/>
      <c r="FW40" s="307"/>
      <c r="FX40" s="307"/>
      <c r="FY40" s="307"/>
      <c r="FZ40" s="307"/>
      <c r="GA40" s="307"/>
      <c r="GB40" s="307"/>
      <c r="GC40" s="307"/>
      <c r="GD40" s="307"/>
      <c r="GE40" s="307"/>
      <c r="GF40" s="307"/>
      <c r="GG40" s="307"/>
      <c r="GH40" s="307"/>
      <c r="GI40" s="307"/>
      <c r="GJ40" s="307"/>
      <c r="GK40" s="307"/>
      <c r="GL40" s="307"/>
      <c r="GM40" s="307"/>
      <c r="GN40" s="307"/>
      <c r="GO40" s="307"/>
      <c r="GP40" s="307"/>
      <c r="GQ40" s="307"/>
      <c r="GR40" s="307"/>
      <c r="GS40" s="307"/>
      <c r="GT40" s="307"/>
      <c r="GU40" s="307"/>
      <c r="GV40" s="307"/>
      <c r="GW40" s="307"/>
      <c r="GX40" s="307"/>
      <c r="GY40" s="307"/>
      <c r="GZ40" s="307"/>
      <c r="HA40" s="307"/>
      <c r="HB40" s="307"/>
      <c r="HC40" s="307"/>
      <c r="HD40" s="307"/>
      <c r="HE40" s="307"/>
      <c r="HF40" s="307"/>
      <c r="HG40" s="307"/>
      <c r="HH40" s="307"/>
      <c r="HI40" s="307"/>
      <c r="HJ40" s="307"/>
      <c r="HK40" s="307"/>
      <c r="HL40" s="307"/>
      <c r="HM40" s="307"/>
      <c r="HN40" s="307"/>
      <c r="HO40" s="307"/>
      <c r="HP40" s="307"/>
      <c r="HQ40" s="307"/>
      <c r="HR40" s="307"/>
      <c r="HS40" s="307"/>
      <c r="HT40" s="307"/>
      <c r="HU40" s="307"/>
      <c r="HV40" s="307"/>
      <c r="HW40" s="307"/>
      <c r="HX40" s="307"/>
      <c r="HY40" s="307"/>
      <c r="HZ40" s="307"/>
      <c r="IA40" s="307"/>
      <c r="IB40" s="307"/>
      <c r="IC40" s="307"/>
      <c r="ID40" s="307"/>
      <c r="IE40" s="307"/>
      <c r="IF40" s="307"/>
      <c r="IG40" s="307"/>
      <c r="IH40" s="307"/>
      <c r="II40" s="307"/>
      <c r="IJ40" s="307"/>
    </row>
    <row r="41" spans="1:244" s="308" customFormat="1" ht="14" x14ac:dyDescent="0.3">
      <c r="A41" s="419" t="s">
        <v>114</v>
      </c>
      <c r="B41" s="413"/>
      <c r="C41" s="413"/>
      <c r="D41" s="413"/>
      <c r="E41" s="413"/>
      <c r="F41" s="413"/>
      <c r="G41" s="441"/>
      <c r="H41" s="442"/>
      <c r="I41" s="309" t="s">
        <v>76</v>
      </c>
      <c r="J41" s="413"/>
      <c r="K41" s="413"/>
      <c r="L41" s="413"/>
      <c r="M41" s="413"/>
      <c r="N41" s="421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  <c r="AL41" s="307"/>
      <c r="AM41" s="307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  <c r="BE41" s="307"/>
      <c r="BF41" s="307"/>
      <c r="BG41" s="307"/>
      <c r="BH41" s="307"/>
      <c r="BI41" s="307"/>
      <c r="BJ41" s="307"/>
      <c r="BK41" s="307"/>
      <c r="BL41" s="307"/>
      <c r="BM41" s="307"/>
      <c r="BN41" s="307"/>
      <c r="BO41" s="307"/>
      <c r="BP41" s="307"/>
      <c r="BQ41" s="307"/>
      <c r="BR41" s="307"/>
      <c r="BS41" s="307"/>
      <c r="BT41" s="307"/>
      <c r="BU41" s="307"/>
      <c r="BV41" s="307"/>
      <c r="BW41" s="307"/>
      <c r="BX41" s="307"/>
      <c r="BY41" s="307"/>
      <c r="BZ41" s="307"/>
      <c r="CA41" s="307"/>
      <c r="CB41" s="307"/>
      <c r="CC41" s="307"/>
      <c r="CD41" s="307"/>
      <c r="CE41" s="307"/>
      <c r="CF41" s="307"/>
      <c r="CG41" s="307"/>
      <c r="CH41" s="307"/>
      <c r="CI41" s="307"/>
      <c r="CJ41" s="307"/>
      <c r="CK41" s="307"/>
      <c r="CL41" s="307"/>
      <c r="CM41" s="307"/>
      <c r="CN41" s="307"/>
      <c r="CO41" s="307"/>
      <c r="CP41" s="307"/>
      <c r="CQ41" s="307"/>
      <c r="CR41" s="307"/>
      <c r="CS41" s="307"/>
      <c r="CT41" s="307"/>
      <c r="CU41" s="307"/>
      <c r="CV41" s="307"/>
      <c r="CW41" s="307"/>
      <c r="CX41" s="307"/>
      <c r="CY41" s="307"/>
      <c r="CZ41" s="307"/>
      <c r="DA41" s="307"/>
      <c r="DB41" s="307"/>
      <c r="DC41" s="307"/>
      <c r="DD41" s="307"/>
      <c r="DE41" s="307"/>
      <c r="DF41" s="307"/>
      <c r="DG41" s="307"/>
      <c r="DH41" s="307"/>
      <c r="DI41" s="307"/>
      <c r="DJ41" s="307"/>
      <c r="DK41" s="307"/>
      <c r="DL41" s="307"/>
      <c r="DM41" s="307"/>
      <c r="DN41" s="307"/>
      <c r="DO41" s="307"/>
      <c r="DP41" s="307"/>
      <c r="DQ41" s="307"/>
      <c r="DR41" s="307"/>
      <c r="DS41" s="307"/>
      <c r="DT41" s="307"/>
      <c r="DU41" s="307"/>
      <c r="DV41" s="307"/>
      <c r="DW41" s="307"/>
      <c r="DX41" s="307"/>
      <c r="DY41" s="307"/>
      <c r="DZ41" s="307"/>
      <c r="EA41" s="307"/>
      <c r="EB41" s="307"/>
      <c r="EC41" s="307"/>
      <c r="ED41" s="307"/>
      <c r="EE41" s="307"/>
      <c r="EF41" s="307"/>
      <c r="EG41" s="307"/>
      <c r="EH41" s="307"/>
      <c r="EI41" s="307"/>
      <c r="EJ41" s="307"/>
      <c r="EK41" s="307"/>
      <c r="EL41" s="307"/>
      <c r="EM41" s="307"/>
      <c r="EN41" s="307"/>
      <c r="EO41" s="307"/>
      <c r="EP41" s="307"/>
      <c r="EQ41" s="307"/>
      <c r="ER41" s="307"/>
      <c r="ES41" s="307"/>
      <c r="ET41" s="307"/>
      <c r="EU41" s="307"/>
      <c r="EV41" s="307"/>
      <c r="EW41" s="307"/>
      <c r="EX41" s="307"/>
      <c r="EY41" s="307"/>
      <c r="EZ41" s="307"/>
      <c r="FA41" s="307"/>
      <c r="FB41" s="307"/>
      <c r="FC41" s="307"/>
      <c r="FD41" s="307"/>
      <c r="FE41" s="307"/>
      <c r="FF41" s="307"/>
      <c r="FG41" s="307"/>
      <c r="FH41" s="307"/>
      <c r="FI41" s="307"/>
      <c r="FJ41" s="307"/>
      <c r="FK41" s="307"/>
      <c r="FL41" s="307"/>
      <c r="FM41" s="307"/>
      <c r="FN41" s="307"/>
      <c r="FO41" s="307"/>
      <c r="FP41" s="307"/>
      <c r="FQ41" s="307"/>
      <c r="FR41" s="307"/>
      <c r="FS41" s="307"/>
      <c r="FT41" s="307"/>
      <c r="FU41" s="307"/>
      <c r="FV41" s="307"/>
      <c r="FW41" s="307"/>
      <c r="FX41" s="307"/>
      <c r="FY41" s="307"/>
      <c r="FZ41" s="307"/>
      <c r="GA41" s="307"/>
      <c r="GB41" s="307"/>
      <c r="GC41" s="307"/>
      <c r="GD41" s="307"/>
      <c r="GE41" s="307"/>
      <c r="GF41" s="307"/>
      <c r="GG41" s="307"/>
      <c r="GH41" s="307"/>
      <c r="GI41" s="307"/>
      <c r="GJ41" s="307"/>
      <c r="GK41" s="307"/>
      <c r="GL41" s="307"/>
      <c r="GM41" s="307"/>
      <c r="GN41" s="307"/>
      <c r="GO41" s="307"/>
      <c r="GP41" s="307"/>
      <c r="GQ41" s="307"/>
      <c r="GR41" s="307"/>
      <c r="GS41" s="307"/>
      <c r="GT41" s="307"/>
      <c r="GU41" s="307"/>
      <c r="GV41" s="307"/>
      <c r="GW41" s="307"/>
      <c r="GX41" s="307"/>
      <c r="GY41" s="307"/>
      <c r="GZ41" s="307"/>
      <c r="HA41" s="307"/>
      <c r="HB41" s="307"/>
      <c r="HC41" s="307"/>
      <c r="HD41" s="307"/>
      <c r="HE41" s="307"/>
      <c r="HF41" s="307"/>
      <c r="HG41" s="307"/>
      <c r="HH41" s="307"/>
      <c r="HI41" s="307"/>
      <c r="HJ41" s="307"/>
      <c r="HK41" s="307"/>
      <c r="HL41" s="307"/>
      <c r="HM41" s="307"/>
      <c r="HN41" s="307"/>
      <c r="HO41" s="307"/>
      <c r="HP41" s="307"/>
      <c r="HQ41" s="307"/>
      <c r="HR41" s="307"/>
      <c r="HS41" s="307"/>
      <c r="HT41" s="307"/>
      <c r="HU41" s="307"/>
      <c r="HV41" s="307"/>
      <c r="HW41" s="307"/>
      <c r="HX41" s="307"/>
      <c r="HY41" s="307"/>
      <c r="HZ41" s="307"/>
      <c r="IA41" s="307"/>
      <c r="IB41" s="307"/>
      <c r="IC41" s="307"/>
      <c r="ID41" s="307"/>
      <c r="IE41" s="307"/>
      <c r="IF41" s="307"/>
      <c r="IG41" s="307"/>
      <c r="IH41" s="307"/>
      <c r="II41" s="307"/>
      <c r="IJ41" s="307"/>
    </row>
    <row r="42" spans="1:244" s="308" customFormat="1" ht="14" x14ac:dyDescent="0.3">
      <c r="A42" s="419" t="s">
        <v>115</v>
      </c>
      <c r="B42" s="413"/>
      <c r="C42" s="413"/>
      <c r="D42" s="413"/>
      <c r="E42" s="413"/>
      <c r="F42" s="413"/>
      <c r="G42" s="441"/>
      <c r="H42" s="442"/>
      <c r="I42" s="53" t="s">
        <v>388</v>
      </c>
      <c r="J42" s="413"/>
      <c r="K42" s="413"/>
      <c r="L42" s="413"/>
      <c r="M42" s="413"/>
      <c r="N42" s="421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  <c r="AL42" s="307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307"/>
      <c r="BC42" s="307"/>
      <c r="BD42" s="307"/>
      <c r="BE42" s="307"/>
      <c r="BF42" s="307"/>
      <c r="BG42" s="307"/>
      <c r="BH42" s="307"/>
      <c r="BI42" s="307"/>
      <c r="BJ42" s="307"/>
      <c r="BK42" s="307"/>
      <c r="BL42" s="307"/>
      <c r="BM42" s="307"/>
      <c r="BN42" s="307"/>
      <c r="BO42" s="307"/>
      <c r="BP42" s="307"/>
      <c r="BQ42" s="307"/>
      <c r="BR42" s="307"/>
      <c r="BS42" s="307"/>
      <c r="BT42" s="307"/>
      <c r="BU42" s="307"/>
      <c r="BV42" s="307"/>
      <c r="BW42" s="307"/>
      <c r="BX42" s="307"/>
      <c r="BY42" s="307"/>
      <c r="BZ42" s="307"/>
      <c r="CA42" s="307"/>
      <c r="CB42" s="307"/>
      <c r="CC42" s="307"/>
      <c r="CD42" s="307"/>
      <c r="CE42" s="307"/>
      <c r="CF42" s="307"/>
      <c r="CG42" s="307"/>
      <c r="CH42" s="307"/>
      <c r="CI42" s="307"/>
      <c r="CJ42" s="307"/>
      <c r="CK42" s="307"/>
      <c r="CL42" s="307"/>
      <c r="CM42" s="307"/>
      <c r="CN42" s="307"/>
      <c r="CO42" s="307"/>
      <c r="CP42" s="307"/>
      <c r="CQ42" s="307"/>
      <c r="CR42" s="307"/>
      <c r="CS42" s="307"/>
      <c r="CT42" s="307"/>
      <c r="CU42" s="307"/>
      <c r="CV42" s="307"/>
      <c r="CW42" s="307"/>
      <c r="CX42" s="307"/>
      <c r="CY42" s="307"/>
      <c r="CZ42" s="307"/>
      <c r="DA42" s="307"/>
      <c r="DB42" s="307"/>
      <c r="DC42" s="307"/>
      <c r="DD42" s="307"/>
      <c r="DE42" s="307"/>
      <c r="DF42" s="307"/>
      <c r="DG42" s="307"/>
      <c r="DH42" s="307"/>
      <c r="DI42" s="307"/>
      <c r="DJ42" s="307"/>
      <c r="DK42" s="307"/>
      <c r="DL42" s="307"/>
      <c r="DM42" s="307"/>
      <c r="DN42" s="307"/>
      <c r="DO42" s="307"/>
      <c r="DP42" s="307"/>
      <c r="DQ42" s="307"/>
      <c r="DR42" s="307"/>
      <c r="DS42" s="307"/>
      <c r="DT42" s="307"/>
      <c r="DU42" s="307"/>
      <c r="DV42" s="307"/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7"/>
      <c r="EL42" s="307"/>
      <c r="EM42" s="307"/>
      <c r="EN42" s="307"/>
      <c r="EO42" s="307"/>
      <c r="EP42" s="307"/>
      <c r="EQ42" s="307"/>
      <c r="ER42" s="307"/>
      <c r="ES42" s="307"/>
      <c r="ET42" s="307"/>
      <c r="EU42" s="307"/>
      <c r="EV42" s="307"/>
      <c r="EW42" s="307"/>
      <c r="EX42" s="307"/>
      <c r="EY42" s="307"/>
      <c r="EZ42" s="307"/>
      <c r="FA42" s="307"/>
      <c r="FB42" s="307"/>
      <c r="FC42" s="307"/>
      <c r="FD42" s="307"/>
      <c r="FE42" s="307"/>
      <c r="FF42" s="307"/>
      <c r="FG42" s="307"/>
      <c r="FH42" s="307"/>
      <c r="FI42" s="307"/>
      <c r="FJ42" s="307"/>
      <c r="FK42" s="307"/>
      <c r="FL42" s="307"/>
      <c r="FM42" s="307"/>
      <c r="FN42" s="307"/>
      <c r="FO42" s="307"/>
      <c r="FP42" s="307"/>
      <c r="FQ42" s="307"/>
      <c r="FR42" s="307"/>
      <c r="FS42" s="307"/>
      <c r="FT42" s="307"/>
      <c r="FU42" s="307"/>
      <c r="FV42" s="307"/>
      <c r="FW42" s="307"/>
      <c r="FX42" s="307"/>
      <c r="FY42" s="307"/>
      <c r="FZ42" s="307"/>
      <c r="GA42" s="307"/>
      <c r="GB42" s="307"/>
      <c r="GC42" s="307"/>
      <c r="GD42" s="307"/>
      <c r="GE42" s="307"/>
      <c r="GF42" s="307"/>
      <c r="GG42" s="307"/>
      <c r="GH42" s="307"/>
      <c r="GI42" s="307"/>
      <c r="GJ42" s="307"/>
      <c r="GK42" s="307"/>
      <c r="GL42" s="307"/>
      <c r="GM42" s="307"/>
      <c r="GN42" s="307"/>
      <c r="GO42" s="307"/>
      <c r="GP42" s="307"/>
      <c r="GQ42" s="307"/>
      <c r="GR42" s="307"/>
      <c r="GS42" s="307"/>
      <c r="GT42" s="307"/>
      <c r="GU42" s="307"/>
      <c r="GV42" s="307"/>
      <c r="GW42" s="307"/>
      <c r="GX42" s="307"/>
      <c r="GY42" s="307"/>
      <c r="GZ42" s="307"/>
      <c r="HA42" s="307"/>
      <c r="HB42" s="307"/>
      <c r="HC42" s="307"/>
      <c r="HD42" s="307"/>
      <c r="HE42" s="307"/>
      <c r="HF42" s="307"/>
      <c r="HG42" s="307"/>
      <c r="HH42" s="307"/>
      <c r="HI42" s="307"/>
      <c r="HJ42" s="307"/>
      <c r="HK42" s="307"/>
      <c r="HL42" s="307"/>
      <c r="HM42" s="307"/>
      <c r="HN42" s="307"/>
      <c r="HO42" s="307"/>
      <c r="HP42" s="307"/>
      <c r="HQ42" s="307"/>
      <c r="HR42" s="307"/>
      <c r="HS42" s="307"/>
      <c r="HT42" s="307"/>
      <c r="HU42" s="307"/>
      <c r="HV42" s="307"/>
      <c r="HW42" s="307"/>
      <c r="HX42" s="307"/>
      <c r="HY42" s="307"/>
      <c r="HZ42" s="307"/>
      <c r="IA42" s="307"/>
      <c r="IB42" s="307"/>
      <c r="IC42" s="307"/>
      <c r="ID42" s="307"/>
      <c r="IE42" s="307"/>
      <c r="IF42" s="307"/>
      <c r="IG42" s="307"/>
      <c r="IH42" s="307"/>
      <c r="II42" s="307"/>
      <c r="IJ42" s="307"/>
    </row>
    <row r="43" spans="1:244" s="308" customFormat="1" ht="14.5" customHeight="1" thickBot="1" x14ac:dyDescent="0.35">
      <c r="A43" s="425" t="s">
        <v>116</v>
      </c>
      <c r="B43" s="423"/>
      <c r="C43" s="423"/>
      <c r="D43" s="423"/>
      <c r="E43" s="423"/>
      <c r="F43" s="423"/>
      <c r="G43" s="423"/>
      <c r="H43" s="443"/>
      <c r="I43" s="312" t="s">
        <v>63</v>
      </c>
      <c r="J43" s="423"/>
      <c r="K43" s="423"/>
      <c r="L43" s="423"/>
      <c r="M43" s="423"/>
      <c r="N43" s="424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7"/>
      <c r="BL43" s="307"/>
      <c r="BM43" s="307"/>
      <c r="BN43" s="307"/>
      <c r="BO43" s="307"/>
      <c r="BP43" s="307"/>
      <c r="BQ43" s="307"/>
      <c r="BR43" s="307"/>
      <c r="BS43" s="307"/>
      <c r="BT43" s="307"/>
      <c r="BU43" s="307"/>
      <c r="BV43" s="307"/>
      <c r="BW43" s="307"/>
      <c r="BX43" s="307"/>
      <c r="BY43" s="307"/>
      <c r="BZ43" s="307"/>
      <c r="CA43" s="307"/>
      <c r="CB43" s="307"/>
      <c r="CC43" s="307"/>
      <c r="CD43" s="307"/>
      <c r="CE43" s="307"/>
      <c r="CF43" s="307"/>
      <c r="CG43" s="307"/>
      <c r="CH43" s="307"/>
      <c r="CI43" s="307"/>
      <c r="CJ43" s="307"/>
      <c r="CK43" s="307"/>
      <c r="CL43" s="307"/>
      <c r="CM43" s="307"/>
      <c r="CN43" s="307"/>
      <c r="CO43" s="307"/>
      <c r="CP43" s="307"/>
      <c r="CQ43" s="307"/>
      <c r="CR43" s="307"/>
      <c r="CS43" s="307"/>
      <c r="CT43" s="307"/>
      <c r="CU43" s="307"/>
      <c r="CV43" s="307"/>
      <c r="CW43" s="307"/>
      <c r="CX43" s="307"/>
      <c r="CY43" s="307"/>
      <c r="CZ43" s="307"/>
      <c r="DA43" s="307"/>
      <c r="DB43" s="307"/>
      <c r="DC43" s="307"/>
      <c r="DD43" s="307"/>
      <c r="DE43" s="307"/>
      <c r="DF43" s="307"/>
      <c r="DG43" s="307"/>
      <c r="DH43" s="307"/>
      <c r="DI43" s="307"/>
      <c r="DJ43" s="307"/>
      <c r="DK43" s="307"/>
      <c r="DL43" s="307"/>
      <c r="DM43" s="307"/>
      <c r="DN43" s="307"/>
      <c r="DO43" s="307"/>
      <c r="DP43" s="307"/>
      <c r="DQ43" s="307"/>
      <c r="DR43" s="307"/>
      <c r="DS43" s="307"/>
      <c r="DT43" s="307"/>
      <c r="DU43" s="307"/>
      <c r="DV43" s="307"/>
      <c r="DW43" s="307"/>
      <c r="DX43" s="307"/>
      <c r="DY43" s="307"/>
      <c r="DZ43" s="307"/>
      <c r="EA43" s="307"/>
      <c r="EB43" s="307"/>
      <c r="EC43" s="307"/>
      <c r="ED43" s="307"/>
      <c r="EE43" s="307"/>
      <c r="EF43" s="307"/>
      <c r="EG43" s="307"/>
      <c r="EH43" s="307"/>
      <c r="EI43" s="307"/>
      <c r="EJ43" s="307"/>
      <c r="EK43" s="307"/>
      <c r="EL43" s="307"/>
      <c r="EM43" s="307"/>
      <c r="EN43" s="307"/>
      <c r="EO43" s="307"/>
      <c r="EP43" s="307"/>
      <c r="EQ43" s="307"/>
      <c r="ER43" s="307"/>
      <c r="ES43" s="307"/>
      <c r="ET43" s="307"/>
      <c r="EU43" s="307"/>
      <c r="EV43" s="307"/>
      <c r="EW43" s="307"/>
      <c r="EX43" s="307"/>
      <c r="EY43" s="307"/>
      <c r="EZ43" s="307"/>
      <c r="FA43" s="307"/>
      <c r="FB43" s="307"/>
      <c r="FC43" s="307"/>
      <c r="FD43" s="307"/>
      <c r="FE43" s="307"/>
      <c r="FF43" s="307"/>
      <c r="FG43" s="307"/>
      <c r="FH43" s="307"/>
      <c r="FI43" s="307"/>
      <c r="FJ43" s="307"/>
      <c r="FK43" s="307"/>
      <c r="FL43" s="307"/>
      <c r="FM43" s="307"/>
      <c r="FN43" s="307"/>
      <c r="FO43" s="307"/>
      <c r="FP43" s="307"/>
      <c r="FQ43" s="307"/>
      <c r="FR43" s="307"/>
      <c r="FS43" s="307"/>
      <c r="FT43" s="307"/>
      <c r="FU43" s="307"/>
      <c r="FV43" s="307"/>
      <c r="FW43" s="307"/>
      <c r="FX43" s="307"/>
      <c r="FY43" s="307"/>
      <c r="FZ43" s="307"/>
      <c r="GA43" s="307"/>
      <c r="GB43" s="307"/>
      <c r="GC43" s="307"/>
      <c r="GD43" s="307"/>
      <c r="GE43" s="307"/>
      <c r="GF43" s="307"/>
      <c r="GG43" s="307"/>
      <c r="GH43" s="307"/>
      <c r="GI43" s="307"/>
      <c r="GJ43" s="307"/>
      <c r="GK43" s="307"/>
      <c r="GL43" s="307"/>
      <c r="GM43" s="307"/>
      <c r="GN43" s="307"/>
      <c r="GO43" s="307"/>
      <c r="GP43" s="307"/>
      <c r="GQ43" s="307"/>
      <c r="GR43" s="307"/>
      <c r="GS43" s="307"/>
      <c r="GT43" s="307"/>
      <c r="GU43" s="307"/>
      <c r="GV43" s="307"/>
      <c r="GW43" s="307"/>
      <c r="GX43" s="307"/>
      <c r="GY43" s="307"/>
      <c r="GZ43" s="307"/>
      <c r="HA43" s="307"/>
      <c r="HB43" s="307"/>
      <c r="HC43" s="307"/>
      <c r="HD43" s="307"/>
      <c r="HE43" s="307"/>
      <c r="HF43" s="307"/>
      <c r="HG43" s="307"/>
      <c r="HH43" s="307"/>
      <c r="HI43" s="307"/>
      <c r="HJ43" s="307"/>
      <c r="HK43" s="307"/>
      <c r="HL43" s="307"/>
      <c r="HM43" s="307"/>
      <c r="HN43" s="307"/>
      <c r="HO43" s="307"/>
      <c r="HP43" s="307"/>
      <c r="HQ43" s="307"/>
      <c r="HR43" s="307"/>
      <c r="HS43" s="307"/>
      <c r="HT43" s="307"/>
      <c r="HU43" s="307"/>
      <c r="HV43" s="307"/>
      <c r="HW43" s="307"/>
      <c r="HX43" s="307"/>
      <c r="HY43" s="307"/>
      <c r="HZ43" s="307"/>
      <c r="IA43" s="307"/>
      <c r="IB43" s="307"/>
      <c r="IC43" s="307"/>
      <c r="ID43" s="307"/>
      <c r="IE43" s="307"/>
      <c r="IF43" s="307"/>
      <c r="IG43" s="307"/>
      <c r="IH43" s="307"/>
      <c r="II43" s="307"/>
      <c r="IJ43" s="307"/>
    </row>
    <row r="44" spans="1:244" ht="13" thickBot="1" x14ac:dyDescent="0.3">
      <c r="A44" s="427"/>
      <c r="B44" s="428"/>
      <c r="C44" s="428"/>
      <c r="D44" s="428"/>
      <c r="E44" s="428"/>
      <c r="F44" s="428"/>
      <c r="G44" s="428"/>
      <c r="H44" s="427"/>
      <c r="I44" s="428"/>
      <c r="J44" s="428"/>
      <c r="K44" s="429"/>
      <c r="L44" s="428"/>
      <c r="M44" s="428"/>
      <c r="N44" s="428"/>
      <c r="O44" s="381"/>
    </row>
    <row r="45" spans="1:244" ht="15" customHeight="1" thickBot="1" x14ac:dyDescent="0.3">
      <c r="A45" s="381"/>
      <c r="B45" s="381"/>
      <c r="C45" s="896" t="str">
        <f>A32 &amp; " CROSS POOL MATCHES"</f>
        <v>SECTION : BOYS U16 C CROSS POOL MATCHES</v>
      </c>
      <c r="D45" s="897"/>
      <c r="E45" s="897"/>
      <c r="F45" s="897"/>
      <c r="G45" s="897"/>
      <c r="H45" s="897"/>
      <c r="I45" s="897"/>
      <c r="J45" s="897"/>
      <c r="K45" s="897"/>
      <c r="L45" s="898"/>
      <c r="M45" s="381"/>
      <c r="N45" s="381"/>
      <c r="O45" s="381"/>
      <c r="P45" s="381"/>
      <c r="Q45" s="381"/>
      <c r="R45" s="381"/>
      <c r="S45" s="381"/>
      <c r="T45" s="381"/>
      <c r="U45" s="381"/>
      <c r="V45" s="381"/>
      <c r="W45" s="381"/>
      <c r="X45" s="381"/>
      <c r="Y45" s="381"/>
    </row>
    <row r="46" spans="1:244" ht="15" customHeight="1" thickBot="1" x14ac:dyDescent="0.3">
      <c r="A46" s="381"/>
      <c r="B46" s="381"/>
      <c r="C46" s="444" t="s">
        <v>71</v>
      </c>
      <c r="D46" s="445" t="s">
        <v>4</v>
      </c>
      <c r="E46" s="446" t="s">
        <v>5</v>
      </c>
      <c r="F46" s="446" t="s">
        <v>6</v>
      </c>
      <c r="G46" s="447" t="s">
        <v>77</v>
      </c>
      <c r="H46" s="896" t="s">
        <v>16</v>
      </c>
      <c r="I46" s="897"/>
      <c r="J46" s="897"/>
      <c r="K46" s="898"/>
      <c r="L46" s="448" t="s">
        <v>3</v>
      </c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</row>
    <row r="47" spans="1:244" ht="25" hidden="1" customHeight="1" x14ac:dyDescent="0.25">
      <c r="A47" s="381"/>
      <c r="B47" s="381"/>
      <c r="C47" s="899" t="s">
        <v>7</v>
      </c>
      <c r="D47" s="449" t="s">
        <v>51</v>
      </c>
      <c r="E47" s="349" t="s">
        <v>42</v>
      </c>
      <c r="F47" s="450" t="s">
        <v>91</v>
      </c>
      <c r="G47" s="351">
        <v>1</v>
      </c>
      <c r="H47" s="190" t="s">
        <v>202</v>
      </c>
      <c r="I47" s="324" t="s">
        <v>290</v>
      </c>
      <c r="J47" s="324" t="s">
        <v>8</v>
      </c>
      <c r="K47" s="326" t="s">
        <v>292</v>
      </c>
      <c r="L47" s="789" t="s">
        <v>409</v>
      </c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</row>
    <row r="48" spans="1:244" ht="25" hidden="1" customHeight="1" x14ac:dyDescent="0.25">
      <c r="A48" s="381"/>
      <c r="B48" s="381"/>
      <c r="C48" s="891"/>
      <c r="D48" s="452" t="s">
        <v>51</v>
      </c>
      <c r="E48" s="329" t="s">
        <v>42</v>
      </c>
      <c r="F48" s="453" t="s">
        <v>91</v>
      </c>
      <c r="G48" s="331">
        <v>2</v>
      </c>
      <c r="H48" s="193" t="s">
        <v>201</v>
      </c>
      <c r="I48" s="332" t="s">
        <v>291</v>
      </c>
      <c r="J48" s="332" t="s">
        <v>8</v>
      </c>
      <c r="K48" s="334" t="s">
        <v>295</v>
      </c>
      <c r="L48" s="758" t="s">
        <v>416</v>
      </c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</row>
    <row r="49" spans="1:25" ht="25" hidden="1" customHeight="1" x14ac:dyDescent="0.25">
      <c r="A49" s="381"/>
      <c r="B49" s="381"/>
      <c r="C49" s="900"/>
      <c r="D49" s="455" t="s">
        <v>51</v>
      </c>
      <c r="E49" s="342" t="s">
        <v>43</v>
      </c>
      <c r="F49" s="456" t="s">
        <v>91</v>
      </c>
      <c r="G49" s="344">
        <v>1</v>
      </c>
      <c r="H49" s="193" t="s">
        <v>203</v>
      </c>
      <c r="I49" s="332" t="s">
        <v>306</v>
      </c>
      <c r="J49" s="332" t="s">
        <v>8</v>
      </c>
      <c r="K49" s="334" t="s">
        <v>293</v>
      </c>
      <c r="L49" s="694" t="s">
        <v>413</v>
      </c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</row>
    <row r="50" spans="1:25" ht="25" hidden="1" customHeight="1" thickBot="1" x14ac:dyDescent="0.3">
      <c r="A50" s="381"/>
      <c r="B50" s="381"/>
      <c r="C50" s="892"/>
      <c r="D50" s="618" t="s">
        <v>51</v>
      </c>
      <c r="E50" s="619" t="s">
        <v>43</v>
      </c>
      <c r="F50" s="620" t="s">
        <v>91</v>
      </c>
      <c r="G50" s="621">
        <v>2</v>
      </c>
      <c r="H50" s="767" t="s">
        <v>204</v>
      </c>
      <c r="I50" s="768" t="s">
        <v>424</v>
      </c>
      <c r="J50" s="768" t="s">
        <v>8</v>
      </c>
      <c r="K50" s="769" t="s">
        <v>294</v>
      </c>
      <c r="L50" s="460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1"/>
    </row>
    <row r="51" spans="1:25" ht="25" hidden="1" customHeight="1" x14ac:dyDescent="0.25">
      <c r="A51" s="381"/>
      <c r="B51" s="381"/>
      <c r="C51" s="901" t="s">
        <v>9</v>
      </c>
      <c r="D51" s="449" t="s">
        <v>52</v>
      </c>
      <c r="E51" s="450" t="s">
        <v>361</v>
      </c>
      <c r="F51" s="450" t="s">
        <v>37</v>
      </c>
      <c r="G51" s="351">
        <v>2</v>
      </c>
      <c r="H51" s="190" t="s">
        <v>376</v>
      </c>
      <c r="I51" s="324" t="s">
        <v>290</v>
      </c>
      <c r="J51" s="324" t="s">
        <v>8</v>
      </c>
      <c r="K51" s="326" t="s">
        <v>295</v>
      </c>
      <c r="L51" s="974" t="s">
        <v>412</v>
      </c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381"/>
    </row>
    <row r="52" spans="1:25" ht="25" hidden="1" customHeight="1" x14ac:dyDescent="0.25">
      <c r="A52" s="381"/>
      <c r="B52" s="381"/>
      <c r="C52" s="873"/>
      <c r="D52" s="452" t="s">
        <v>52</v>
      </c>
      <c r="E52" s="453" t="s">
        <v>361</v>
      </c>
      <c r="F52" s="453" t="s">
        <v>37</v>
      </c>
      <c r="G52" s="331">
        <v>3</v>
      </c>
      <c r="H52" s="193" t="s">
        <v>377</v>
      </c>
      <c r="I52" s="332" t="s">
        <v>291</v>
      </c>
      <c r="J52" s="332" t="s">
        <v>8</v>
      </c>
      <c r="K52" s="340" t="s">
        <v>292</v>
      </c>
      <c r="L52" s="977" t="s">
        <v>409</v>
      </c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</row>
    <row r="53" spans="1:25" ht="25" hidden="1" customHeight="1" x14ac:dyDescent="0.25">
      <c r="A53" s="381"/>
      <c r="B53" s="381"/>
      <c r="C53" s="902"/>
      <c r="D53" s="455" t="s">
        <v>52</v>
      </c>
      <c r="E53" s="456" t="s">
        <v>361</v>
      </c>
      <c r="F53" s="456" t="s">
        <v>37</v>
      </c>
      <c r="G53" s="344">
        <v>1</v>
      </c>
      <c r="H53" s="193" t="s">
        <v>378</v>
      </c>
      <c r="I53" s="332" t="s">
        <v>306</v>
      </c>
      <c r="J53" s="332" t="s">
        <v>8</v>
      </c>
      <c r="K53" s="334" t="s">
        <v>294</v>
      </c>
      <c r="L53" s="978" t="s">
        <v>409</v>
      </c>
      <c r="M53" s="381"/>
      <c r="N53" s="381"/>
      <c r="O53" s="381"/>
      <c r="P53" s="381"/>
      <c r="Q53" s="381"/>
      <c r="R53" s="381"/>
      <c r="S53" s="381"/>
      <c r="T53" s="381"/>
      <c r="U53" s="381"/>
      <c r="V53" s="381"/>
      <c r="W53" s="381"/>
      <c r="X53" s="381"/>
      <c r="Y53" s="381"/>
    </row>
    <row r="54" spans="1:25" ht="25" hidden="1" customHeight="1" thickBot="1" x14ac:dyDescent="0.3">
      <c r="A54" s="381"/>
      <c r="B54" s="381"/>
      <c r="C54" s="874"/>
      <c r="D54" s="618" t="s">
        <v>52</v>
      </c>
      <c r="E54" s="620" t="s">
        <v>361</v>
      </c>
      <c r="F54" s="620" t="s">
        <v>37</v>
      </c>
      <c r="G54" s="621">
        <v>4</v>
      </c>
      <c r="H54" s="767" t="s">
        <v>379</v>
      </c>
      <c r="I54" s="768" t="s">
        <v>424</v>
      </c>
      <c r="J54" s="768" t="s">
        <v>8</v>
      </c>
      <c r="K54" s="769" t="s">
        <v>293</v>
      </c>
      <c r="L54" s="975"/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381"/>
    </row>
    <row r="55" spans="1:25" ht="25" customHeight="1" x14ac:dyDescent="0.25">
      <c r="C55" s="980" t="s">
        <v>199</v>
      </c>
      <c r="D55" s="981" t="s">
        <v>52</v>
      </c>
      <c r="E55" s="982" t="s">
        <v>368</v>
      </c>
      <c r="F55" s="982" t="s">
        <v>37</v>
      </c>
      <c r="G55" s="983">
        <v>2</v>
      </c>
      <c r="H55" s="984" t="s">
        <v>372</v>
      </c>
      <c r="I55" s="985" t="s">
        <v>290</v>
      </c>
      <c r="J55" s="985" t="s">
        <v>8</v>
      </c>
      <c r="K55" s="986" t="s">
        <v>286</v>
      </c>
      <c r="L55" s="979" t="s">
        <v>417</v>
      </c>
    </row>
    <row r="56" spans="1:25" ht="25" customHeight="1" thickBot="1" x14ac:dyDescent="0.3">
      <c r="C56" s="987"/>
      <c r="D56" s="943" t="s">
        <v>52</v>
      </c>
      <c r="E56" s="944" t="s">
        <v>368</v>
      </c>
      <c r="F56" s="944" t="s">
        <v>37</v>
      </c>
      <c r="G56" s="945">
        <v>1</v>
      </c>
      <c r="H56" s="946" t="s">
        <v>393</v>
      </c>
      <c r="I56" s="947" t="s">
        <v>297</v>
      </c>
      <c r="J56" s="947" t="s">
        <v>8</v>
      </c>
      <c r="K56" s="973" t="s">
        <v>306</v>
      </c>
      <c r="L56" s="934"/>
    </row>
    <row r="57" spans="1:25" ht="13.5" thickBot="1" x14ac:dyDescent="0.3">
      <c r="C57" s="807" t="s">
        <v>394</v>
      </c>
      <c r="D57" s="808"/>
      <c r="E57" s="808"/>
      <c r="F57" s="808"/>
      <c r="G57" s="808"/>
      <c r="H57" s="808"/>
      <c r="I57" s="808"/>
      <c r="J57" s="808"/>
      <c r="K57" s="808"/>
      <c r="L57" s="809"/>
    </row>
    <row r="58" spans="1:25" ht="13.5" thickBot="1" x14ac:dyDescent="0.3">
      <c r="C58" s="807" t="s">
        <v>395</v>
      </c>
      <c r="D58" s="808"/>
      <c r="E58" s="808"/>
      <c r="F58" s="808"/>
      <c r="G58" s="808"/>
      <c r="H58" s="808"/>
      <c r="I58" s="808"/>
      <c r="J58" s="808"/>
      <c r="K58" s="808"/>
      <c r="L58" s="809"/>
    </row>
  </sheetData>
  <mergeCells count="19">
    <mergeCell ref="A33:N33"/>
    <mergeCell ref="A1:N1"/>
    <mergeCell ref="A2:N2"/>
    <mergeCell ref="A3:N3"/>
    <mergeCell ref="C15:L15"/>
    <mergeCell ref="H16:K16"/>
    <mergeCell ref="C17:C20"/>
    <mergeCell ref="C21:C24"/>
    <mergeCell ref="C25:C28"/>
    <mergeCell ref="C29:L29"/>
    <mergeCell ref="A31:N31"/>
    <mergeCell ref="A32:N32"/>
    <mergeCell ref="C45:L45"/>
    <mergeCell ref="H46:K46"/>
    <mergeCell ref="C47:C50"/>
    <mergeCell ref="C51:C54"/>
    <mergeCell ref="C58:L58"/>
    <mergeCell ref="C57:L57"/>
    <mergeCell ref="C55:C56"/>
  </mergeCells>
  <conditionalFormatting sqref="C17 C21 C25">
    <cfRule type="cellIs" dxfId="13" priority="2" stopIfTrue="1" operator="lessThan">
      <formula>0</formula>
    </cfRule>
  </conditionalFormatting>
  <conditionalFormatting sqref="C47 C51">
    <cfRule type="cellIs" dxfId="12" priority="1" stopIfTrue="1" operator="lessThan">
      <formula>0</formula>
    </cfRule>
  </conditionalFormatting>
  <printOptions horizontalCentered="1"/>
  <pageMargins left="0" right="0" top="0.36" bottom="0" header="0" footer="0"/>
  <pageSetup paperSize="9" scale="82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FB6F-79ED-45D8-9D6D-6845B06A8CB9}">
  <sheetPr>
    <tabColor rgb="FF0070C0"/>
  </sheetPr>
  <dimension ref="A1:IJ56"/>
  <sheetViews>
    <sheetView showGridLines="0" topLeftCell="A5" zoomScale="70" zoomScaleNormal="70" zoomScaleSheetLayoutView="70" workbookViewId="0">
      <selection activeCell="R6" sqref="R6"/>
    </sheetView>
  </sheetViews>
  <sheetFormatPr defaultColWidth="15.7265625" defaultRowHeight="12.5" x14ac:dyDescent="0.25"/>
  <cols>
    <col min="1" max="1" width="5.6328125" style="380" customWidth="1"/>
    <col min="2" max="6" width="11.6328125" style="380" customWidth="1"/>
    <col min="7" max="8" width="8.6328125" style="380" customWidth="1"/>
    <col min="9" max="10" width="12.6328125" style="380" customWidth="1"/>
    <col min="11" max="13" width="11.6328125" style="380" customWidth="1"/>
    <col min="14" max="14" width="8.6328125" style="380" customWidth="1"/>
    <col min="15" max="244" width="15.7265625" style="380" customWidth="1"/>
    <col min="245" max="16384" width="15.7265625" style="381"/>
  </cols>
  <sheetData>
    <row r="1" spans="1:244" ht="21.5" customHeight="1" x14ac:dyDescent="0.25">
      <c r="A1" s="906" t="s">
        <v>53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8"/>
      <c r="O1" s="790" t="s">
        <v>432</v>
      </c>
    </row>
    <row r="2" spans="1:244" ht="22" thickBot="1" x14ac:dyDescent="0.65">
      <c r="A2" s="909" t="s">
        <v>135</v>
      </c>
      <c r="B2" s="910"/>
      <c r="C2" s="910"/>
      <c r="D2" s="910"/>
      <c r="E2" s="910"/>
      <c r="F2" s="910"/>
      <c r="G2" s="910"/>
      <c r="H2" s="910"/>
      <c r="I2" s="910"/>
      <c r="J2" s="910"/>
      <c r="K2" s="910"/>
      <c r="L2" s="910"/>
      <c r="M2" s="910"/>
      <c r="N2" s="911"/>
      <c r="O2" s="380" t="s">
        <v>433</v>
      </c>
    </row>
    <row r="3" spans="1:244" ht="16" thickBot="1" x14ac:dyDescent="0.3">
      <c r="A3" s="912" t="s">
        <v>0</v>
      </c>
      <c r="B3" s="913"/>
      <c r="C3" s="913"/>
      <c r="D3" s="913"/>
      <c r="E3" s="913"/>
      <c r="F3" s="913"/>
      <c r="G3" s="913"/>
      <c r="H3" s="913"/>
      <c r="I3" s="913"/>
      <c r="J3" s="913"/>
      <c r="K3" s="913"/>
      <c r="L3" s="913"/>
      <c r="M3" s="913"/>
      <c r="N3" s="914"/>
    </row>
    <row r="4" spans="1:244" s="308" customFormat="1" ht="31.5" customHeight="1" thickBot="1" x14ac:dyDescent="0.35">
      <c r="A4" s="382" t="s">
        <v>11</v>
      </c>
      <c r="B4" s="383" t="s">
        <v>1</v>
      </c>
      <c r="C4" s="384" t="str">
        <f>B5</f>
        <v>Nicolas du Plooy</v>
      </c>
      <c r="D4" s="385" t="str">
        <f>B6</f>
        <v>Justin vd Boogaard</v>
      </c>
      <c r="E4" s="385" t="str">
        <f>B7</f>
        <v>Owethu Nkomo</v>
      </c>
      <c r="F4" s="386" t="str">
        <f>B8</f>
        <v>Markus Myburgh</v>
      </c>
      <c r="G4" s="387" t="s">
        <v>2</v>
      </c>
      <c r="H4" s="387" t="s">
        <v>12</v>
      </c>
      <c r="I4" s="388" t="s">
        <v>1</v>
      </c>
      <c r="J4" s="389" t="str">
        <f>I5</f>
        <v>Joshua McGinley</v>
      </c>
      <c r="K4" s="390" t="str">
        <f>I6</f>
        <v>Riaan Semmelink</v>
      </c>
      <c r="L4" s="390" t="str">
        <f>I7</f>
        <v>Jarod Neethling</v>
      </c>
      <c r="M4" s="391" t="str">
        <f>I8</f>
        <v>Krishnaraj Niranjan</v>
      </c>
      <c r="N4" s="392" t="s">
        <v>2</v>
      </c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  <c r="BS4" s="307"/>
      <c r="BT4" s="307"/>
      <c r="BU4" s="307"/>
      <c r="BV4" s="307"/>
      <c r="BW4" s="307"/>
      <c r="BX4" s="307"/>
      <c r="BY4" s="307"/>
      <c r="BZ4" s="307"/>
      <c r="CA4" s="307"/>
      <c r="CB4" s="307"/>
      <c r="CC4" s="307"/>
      <c r="CD4" s="307"/>
      <c r="CE4" s="307"/>
      <c r="CF4" s="307"/>
      <c r="CG4" s="307"/>
      <c r="CH4" s="307"/>
      <c r="CI4" s="307"/>
      <c r="CJ4" s="307"/>
      <c r="CK4" s="307"/>
      <c r="CL4" s="307"/>
      <c r="CM4" s="307"/>
      <c r="CN4" s="307"/>
      <c r="CO4" s="307"/>
      <c r="CP4" s="307"/>
      <c r="CQ4" s="307"/>
      <c r="CR4" s="307"/>
      <c r="CS4" s="307"/>
      <c r="CT4" s="307"/>
      <c r="CU4" s="307"/>
      <c r="CV4" s="307"/>
      <c r="CW4" s="307"/>
      <c r="CX4" s="307"/>
      <c r="CY4" s="307"/>
      <c r="CZ4" s="307"/>
      <c r="DA4" s="307"/>
      <c r="DB4" s="307"/>
      <c r="DC4" s="307"/>
      <c r="DD4" s="307"/>
      <c r="DE4" s="307"/>
      <c r="DF4" s="307"/>
      <c r="DG4" s="307"/>
      <c r="DH4" s="307"/>
      <c r="DI4" s="307"/>
      <c r="DJ4" s="307"/>
      <c r="DK4" s="307"/>
      <c r="DL4" s="307"/>
      <c r="DM4" s="307"/>
      <c r="DN4" s="307"/>
      <c r="DO4" s="307"/>
      <c r="DP4" s="307"/>
      <c r="DQ4" s="307"/>
      <c r="DR4" s="307"/>
      <c r="DS4" s="307"/>
      <c r="DT4" s="307"/>
      <c r="DU4" s="307"/>
      <c r="DV4" s="307"/>
      <c r="DW4" s="307"/>
      <c r="DX4" s="307"/>
      <c r="DY4" s="307"/>
      <c r="DZ4" s="307"/>
      <c r="EA4" s="307"/>
      <c r="EB4" s="307"/>
      <c r="EC4" s="307"/>
      <c r="ED4" s="307"/>
      <c r="EE4" s="307"/>
      <c r="EF4" s="307"/>
      <c r="EG4" s="307"/>
      <c r="EH4" s="307"/>
      <c r="EI4" s="307"/>
      <c r="EJ4" s="307"/>
      <c r="EK4" s="307"/>
      <c r="EL4" s="307"/>
      <c r="EM4" s="307"/>
      <c r="EN4" s="307"/>
      <c r="EO4" s="307"/>
      <c r="EP4" s="307"/>
      <c r="EQ4" s="307"/>
      <c r="ER4" s="307"/>
      <c r="ES4" s="307"/>
      <c r="ET4" s="307"/>
      <c r="EU4" s="307"/>
      <c r="EV4" s="307"/>
      <c r="EW4" s="307"/>
      <c r="EX4" s="307"/>
      <c r="EY4" s="307"/>
      <c r="EZ4" s="307"/>
      <c r="FA4" s="307"/>
      <c r="FB4" s="307"/>
      <c r="FC4" s="307"/>
      <c r="FD4" s="307"/>
      <c r="FE4" s="307"/>
      <c r="FF4" s="307"/>
      <c r="FG4" s="307"/>
      <c r="FH4" s="307"/>
      <c r="FI4" s="307"/>
      <c r="FJ4" s="307"/>
      <c r="FK4" s="307"/>
      <c r="FL4" s="307"/>
      <c r="FM4" s="307"/>
      <c r="FN4" s="307"/>
      <c r="FO4" s="307"/>
      <c r="FP4" s="307"/>
      <c r="FQ4" s="307"/>
      <c r="FR4" s="307"/>
      <c r="FS4" s="307"/>
      <c r="FT4" s="307"/>
      <c r="FU4" s="307"/>
      <c r="FV4" s="307"/>
      <c r="FW4" s="307"/>
      <c r="FX4" s="307"/>
      <c r="FY4" s="307"/>
      <c r="FZ4" s="307"/>
      <c r="GA4" s="307"/>
      <c r="GB4" s="307"/>
      <c r="GC4" s="307"/>
      <c r="GD4" s="307"/>
      <c r="GE4" s="307"/>
      <c r="GF4" s="307"/>
      <c r="GG4" s="307"/>
      <c r="GH4" s="307"/>
      <c r="GI4" s="307"/>
      <c r="GJ4" s="307"/>
      <c r="GK4" s="307"/>
      <c r="GL4" s="307"/>
      <c r="GM4" s="307"/>
      <c r="GN4" s="307"/>
      <c r="GO4" s="307"/>
      <c r="GP4" s="307"/>
      <c r="GQ4" s="307"/>
      <c r="GR4" s="307"/>
      <c r="GS4" s="307"/>
      <c r="GT4" s="307"/>
      <c r="GU4" s="307"/>
      <c r="GV4" s="307"/>
      <c r="GW4" s="307"/>
      <c r="GX4" s="307"/>
      <c r="GY4" s="307"/>
      <c r="GZ4" s="307"/>
      <c r="HA4" s="307"/>
      <c r="HB4" s="307"/>
      <c r="HC4" s="307"/>
      <c r="HD4" s="307"/>
      <c r="HE4" s="307"/>
      <c r="HF4" s="307"/>
      <c r="HG4" s="307"/>
      <c r="HH4" s="307"/>
      <c r="HI4" s="307"/>
      <c r="HJ4" s="307"/>
      <c r="HK4" s="307"/>
      <c r="HL4" s="307"/>
      <c r="HM4" s="307"/>
      <c r="HN4" s="307"/>
      <c r="HO4" s="307"/>
      <c r="HP4" s="307"/>
      <c r="HQ4" s="307"/>
      <c r="HR4" s="307"/>
      <c r="HS4" s="307"/>
      <c r="HT4" s="307"/>
      <c r="HU4" s="307"/>
      <c r="HV4" s="307"/>
      <c r="HW4" s="307"/>
      <c r="HX4" s="307"/>
      <c r="HY4" s="307"/>
      <c r="HZ4" s="307"/>
      <c r="IA4" s="307"/>
      <c r="IB4" s="307"/>
      <c r="IC4" s="307"/>
      <c r="ID4" s="307"/>
      <c r="IE4" s="307"/>
      <c r="IF4" s="307"/>
      <c r="IG4" s="307"/>
      <c r="IH4" s="307"/>
      <c r="II4" s="307"/>
      <c r="IJ4" s="307"/>
    </row>
    <row r="5" spans="1:244" ht="30" customHeight="1" x14ac:dyDescent="0.25">
      <c r="A5" s="393" t="s">
        <v>103</v>
      </c>
      <c r="B5" s="290" t="s">
        <v>307</v>
      </c>
      <c r="C5" s="394"/>
      <c r="D5" s="395">
        <v>0</v>
      </c>
      <c r="E5" s="395">
        <v>3</v>
      </c>
      <c r="F5" s="396">
        <v>3</v>
      </c>
      <c r="G5" s="397">
        <f>SUM(C5:F5)</f>
        <v>6</v>
      </c>
      <c r="H5" s="393" t="s">
        <v>107</v>
      </c>
      <c r="I5" s="290" t="s">
        <v>297</v>
      </c>
      <c r="J5" s="394"/>
      <c r="K5" s="395">
        <v>3</v>
      </c>
      <c r="L5" s="395">
        <v>3</v>
      </c>
      <c r="M5" s="396">
        <v>3</v>
      </c>
      <c r="N5" s="398">
        <f>SUM(J5:M5)</f>
        <v>9</v>
      </c>
    </row>
    <row r="6" spans="1:244" ht="30" customHeight="1" x14ac:dyDescent="0.25">
      <c r="A6" s="399" t="s">
        <v>104</v>
      </c>
      <c r="B6" s="293" t="s">
        <v>302</v>
      </c>
      <c r="C6" s="400">
        <v>3</v>
      </c>
      <c r="D6" s="401"/>
      <c r="E6" s="402">
        <v>3</v>
      </c>
      <c r="F6" s="403">
        <v>3</v>
      </c>
      <c r="G6" s="404">
        <f>SUM(C6:F6)</f>
        <v>9</v>
      </c>
      <c r="H6" s="399" t="s">
        <v>108</v>
      </c>
      <c r="I6" s="293" t="s">
        <v>298</v>
      </c>
      <c r="J6" s="400">
        <v>1</v>
      </c>
      <c r="K6" s="401"/>
      <c r="L6" s="402">
        <v>1</v>
      </c>
      <c r="M6" s="403">
        <v>3</v>
      </c>
      <c r="N6" s="405">
        <f>SUM(J6:M6)</f>
        <v>5</v>
      </c>
    </row>
    <row r="7" spans="1:244" ht="30" customHeight="1" x14ac:dyDescent="0.25">
      <c r="A7" s="399" t="s">
        <v>105</v>
      </c>
      <c r="B7" s="293" t="s">
        <v>301</v>
      </c>
      <c r="C7" s="400">
        <v>2</v>
      </c>
      <c r="D7" s="402">
        <v>0</v>
      </c>
      <c r="E7" s="401"/>
      <c r="F7" s="403">
        <v>3</v>
      </c>
      <c r="G7" s="404">
        <f>SUM(C7:F7)</f>
        <v>5</v>
      </c>
      <c r="H7" s="399" t="s">
        <v>109</v>
      </c>
      <c r="I7" s="293" t="s">
        <v>299</v>
      </c>
      <c r="J7" s="400">
        <v>0</v>
      </c>
      <c r="K7" s="402">
        <v>3</v>
      </c>
      <c r="L7" s="401"/>
      <c r="M7" s="403">
        <v>3</v>
      </c>
      <c r="N7" s="405">
        <f>SUM(J7:M7)</f>
        <v>6</v>
      </c>
    </row>
    <row r="8" spans="1:244" ht="30" customHeight="1" thickBot="1" x14ac:dyDescent="0.3">
      <c r="A8" s="406" t="s">
        <v>106</v>
      </c>
      <c r="B8" s="298" t="s">
        <v>296</v>
      </c>
      <c r="C8" s="407">
        <v>0</v>
      </c>
      <c r="D8" s="408">
        <v>0</v>
      </c>
      <c r="E8" s="408">
        <v>0</v>
      </c>
      <c r="F8" s="409"/>
      <c r="G8" s="410">
        <f>SUM(C8:F8)</f>
        <v>0</v>
      </c>
      <c r="H8" s="406" t="s">
        <v>110</v>
      </c>
      <c r="I8" s="298" t="s">
        <v>300</v>
      </c>
      <c r="J8" s="407">
        <v>0</v>
      </c>
      <c r="K8" s="408">
        <v>0</v>
      </c>
      <c r="L8" s="408">
        <v>0</v>
      </c>
      <c r="M8" s="409"/>
      <c r="N8" s="537">
        <f>SUM(J8:M8)</f>
        <v>0</v>
      </c>
    </row>
    <row r="9" spans="1:244" s="308" customFormat="1" ht="14" hidden="1" x14ac:dyDescent="0.3">
      <c r="A9" s="412" t="s">
        <v>121</v>
      </c>
      <c r="B9" s="413"/>
      <c r="C9" s="414"/>
      <c r="D9" s="414"/>
      <c r="E9" s="414"/>
      <c r="F9" s="415"/>
      <c r="G9" s="304" t="s">
        <v>112</v>
      </c>
      <c r="H9" s="416"/>
      <c r="I9" s="413"/>
      <c r="J9" s="414"/>
      <c r="K9" s="414"/>
      <c r="L9" s="414"/>
      <c r="M9" s="414"/>
      <c r="N9" s="415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307"/>
      <c r="BT9" s="307"/>
      <c r="BU9" s="307"/>
      <c r="BV9" s="307"/>
      <c r="BW9" s="307"/>
      <c r="BX9" s="307"/>
      <c r="BY9" s="307"/>
      <c r="BZ9" s="307"/>
      <c r="CA9" s="307"/>
      <c r="CB9" s="307"/>
      <c r="CC9" s="307"/>
      <c r="CD9" s="307"/>
      <c r="CE9" s="307"/>
      <c r="CF9" s="307"/>
      <c r="CG9" s="307"/>
      <c r="CH9" s="307"/>
      <c r="CI9" s="307"/>
      <c r="CJ9" s="307"/>
      <c r="CK9" s="307"/>
      <c r="CL9" s="307"/>
      <c r="CM9" s="307"/>
      <c r="CN9" s="307"/>
      <c r="CO9" s="307"/>
      <c r="CP9" s="307"/>
      <c r="CQ9" s="307"/>
      <c r="CR9" s="307"/>
      <c r="CS9" s="307"/>
      <c r="CT9" s="307"/>
      <c r="CU9" s="307"/>
      <c r="CV9" s="307"/>
      <c r="CW9" s="307"/>
      <c r="CX9" s="307"/>
      <c r="CY9" s="307"/>
      <c r="CZ9" s="307"/>
      <c r="DA9" s="307"/>
      <c r="DB9" s="307"/>
      <c r="DC9" s="307"/>
      <c r="DD9" s="307"/>
      <c r="DE9" s="307"/>
      <c r="DF9" s="307"/>
      <c r="DG9" s="307"/>
      <c r="DH9" s="307"/>
      <c r="DI9" s="307"/>
      <c r="DJ9" s="307"/>
      <c r="DK9" s="307"/>
      <c r="DL9" s="307"/>
      <c r="DM9" s="307"/>
      <c r="DN9" s="307"/>
      <c r="DO9" s="307"/>
      <c r="DP9" s="307"/>
      <c r="DQ9" s="307"/>
      <c r="DR9" s="307"/>
      <c r="DS9" s="307"/>
      <c r="DT9" s="307"/>
      <c r="DU9" s="307"/>
      <c r="DV9" s="307"/>
      <c r="DW9" s="307"/>
      <c r="DX9" s="307"/>
      <c r="DY9" s="307"/>
      <c r="DZ9" s="307"/>
      <c r="EA9" s="307"/>
      <c r="EB9" s="307"/>
      <c r="EC9" s="307"/>
      <c r="ED9" s="307"/>
      <c r="EE9" s="307"/>
      <c r="EF9" s="307"/>
      <c r="EG9" s="307"/>
      <c r="EH9" s="307"/>
      <c r="EI9" s="307"/>
      <c r="EJ9" s="307"/>
      <c r="EK9" s="307"/>
      <c r="EL9" s="307"/>
      <c r="EM9" s="307"/>
      <c r="EN9" s="307"/>
      <c r="EO9" s="307"/>
      <c r="EP9" s="307"/>
      <c r="EQ9" s="307"/>
      <c r="ER9" s="307"/>
      <c r="ES9" s="307"/>
      <c r="ET9" s="307"/>
      <c r="EU9" s="307"/>
      <c r="EV9" s="307"/>
      <c r="EW9" s="307"/>
      <c r="EX9" s="307"/>
      <c r="EY9" s="307"/>
      <c r="EZ9" s="307"/>
      <c r="FA9" s="307"/>
      <c r="FB9" s="307"/>
      <c r="FC9" s="307"/>
      <c r="FD9" s="307"/>
      <c r="FE9" s="307"/>
      <c r="FF9" s="307"/>
      <c r="FG9" s="307"/>
      <c r="FH9" s="307"/>
      <c r="FI9" s="307"/>
      <c r="FJ9" s="307"/>
      <c r="FK9" s="307"/>
      <c r="FL9" s="307"/>
      <c r="FM9" s="307"/>
      <c r="FN9" s="307"/>
      <c r="FO9" s="307"/>
      <c r="FP9" s="307"/>
      <c r="FQ9" s="307"/>
      <c r="FR9" s="307"/>
      <c r="FS9" s="307"/>
      <c r="FT9" s="307"/>
      <c r="FU9" s="307"/>
      <c r="FV9" s="307"/>
      <c r="FW9" s="307"/>
      <c r="FX9" s="307"/>
      <c r="FY9" s="307"/>
      <c r="FZ9" s="307"/>
      <c r="GA9" s="307"/>
      <c r="GB9" s="307"/>
      <c r="GC9" s="307"/>
      <c r="GD9" s="307"/>
      <c r="GE9" s="307"/>
      <c r="GF9" s="307"/>
      <c r="GG9" s="307"/>
      <c r="GH9" s="307"/>
      <c r="GI9" s="307"/>
      <c r="GJ9" s="307"/>
      <c r="GK9" s="307"/>
      <c r="GL9" s="307"/>
      <c r="GM9" s="307"/>
      <c r="GN9" s="307"/>
      <c r="GO9" s="307"/>
      <c r="GP9" s="307"/>
      <c r="GQ9" s="307"/>
      <c r="GR9" s="307"/>
      <c r="GS9" s="307"/>
      <c r="GT9" s="307"/>
      <c r="GU9" s="307"/>
      <c r="GV9" s="307"/>
      <c r="GW9" s="307"/>
      <c r="GX9" s="307"/>
      <c r="GY9" s="307"/>
      <c r="GZ9" s="307"/>
      <c r="HA9" s="307"/>
      <c r="HB9" s="307"/>
      <c r="HC9" s="307"/>
      <c r="HD9" s="307"/>
      <c r="HE9" s="307"/>
      <c r="HF9" s="307"/>
      <c r="HG9" s="307"/>
      <c r="HH9" s="307"/>
      <c r="HI9" s="307"/>
      <c r="HJ9" s="307"/>
      <c r="HK9" s="307"/>
      <c r="HL9" s="307"/>
      <c r="HM9" s="307"/>
      <c r="HN9" s="307"/>
      <c r="HO9" s="307"/>
      <c r="HP9" s="307"/>
      <c r="HQ9" s="307"/>
      <c r="HR9" s="307"/>
      <c r="HS9" s="307"/>
      <c r="HT9" s="307"/>
      <c r="HU9" s="307"/>
      <c r="HV9" s="307"/>
      <c r="HW9" s="307"/>
      <c r="HX9" s="307"/>
      <c r="HY9" s="307"/>
      <c r="HZ9" s="307"/>
      <c r="IA9" s="307"/>
      <c r="IB9" s="307"/>
      <c r="IC9" s="307"/>
      <c r="ID9" s="307"/>
      <c r="IE9" s="307"/>
      <c r="IF9" s="307"/>
      <c r="IG9" s="307"/>
      <c r="IH9" s="307"/>
      <c r="II9" s="307"/>
      <c r="IJ9" s="307"/>
    </row>
    <row r="10" spans="1:244" s="308" customFormat="1" ht="14" hidden="1" customHeight="1" x14ac:dyDescent="0.3">
      <c r="A10" s="309" t="s">
        <v>61</v>
      </c>
      <c r="B10" s="417"/>
      <c r="C10" s="417"/>
      <c r="D10" s="417"/>
      <c r="E10" s="417"/>
      <c r="F10" s="418"/>
      <c r="G10" s="419" t="s">
        <v>113</v>
      </c>
      <c r="H10" s="420"/>
      <c r="I10" s="417"/>
      <c r="J10" s="417"/>
      <c r="K10" s="417"/>
      <c r="L10" s="417"/>
      <c r="M10" s="417"/>
      <c r="N10" s="418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  <c r="BE10" s="307"/>
      <c r="BF10" s="307"/>
      <c r="BG10" s="307"/>
      <c r="BH10" s="307"/>
      <c r="BI10" s="307"/>
      <c r="BJ10" s="307"/>
      <c r="BK10" s="307"/>
      <c r="BL10" s="307"/>
      <c r="BM10" s="307"/>
      <c r="BN10" s="307"/>
      <c r="BO10" s="307"/>
      <c r="BP10" s="307"/>
      <c r="BQ10" s="307"/>
      <c r="BR10" s="307"/>
      <c r="BS10" s="307"/>
      <c r="BT10" s="307"/>
      <c r="BU10" s="307"/>
      <c r="BV10" s="307"/>
      <c r="BW10" s="307"/>
      <c r="BX10" s="307"/>
      <c r="BY10" s="307"/>
      <c r="BZ10" s="307"/>
      <c r="CA10" s="307"/>
      <c r="CB10" s="307"/>
      <c r="CC10" s="307"/>
      <c r="CD10" s="307"/>
      <c r="CE10" s="307"/>
      <c r="CF10" s="307"/>
      <c r="CG10" s="307"/>
      <c r="CH10" s="307"/>
      <c r="CI10" s="307"/>
      <c r="CJ10" s="307"/>
      <c r="CK10" s="307"/>
      <c r="CL10" s="307"/>
      <c r="CM10" s="307"/>
      <c r="CN10" s="307"/>
      <c r="CO10" s="307"/>
      <c r="CP10" s="307"/>
      <c r="CQ10" s="307"/>
      <c r="CR10" s="307"/>
      <c r="CS10" s="307"/>
      <c r="CT10" s="307"/>
      <c r="CU10" s="307"/>
      <c r="CV10" s="307"/>
      <c r="CW10" s="307"/>
      <c r="CX10" s="307"/>
      <c r="CY10" s="307"/>
      <c r="CZ10" s="307"/>
      <c r="DA10" s="307"/>
      <c r="DB10" s="307"/>
      <c r="DC10" s="307"/>
      <c r="DD10" s="307"/>
      <c r="DE10" s="307"/>
      <c r="DF10" s="307"/>
      <c r="DG10" s="307"/>
      <c r="DH10" s="307"/>
      <c r="DI10" s="307"/>
      <c r="DJ10" s="307"/>
      <c r="DK10" s="307"/>
      <c r="DL10" s="307"/>
      <c r="DM10" s="307"/>
      <c r="DN10" s="307"/>
      <c r="DO10" s="307"/>
      <c r="DP10" s="307"/>
      <c r="DQ10" s="307"/>
      <c r="DR10" s="307"/>
      <c r="DS10" s="307"/>
      <c r="DT10" s="307"/>
      <c r="DU10" s="307"/>
      <c r="DV10" s="307"/>
      <c r="DW10" s="307"/>
      <c r="DX10" s="307"/>
      <c r="DY10" s="307"/>
      <c r="DZ10" s="307"/>
      <c r="EA10" s="307"/>
      <c r="EB10" s="307"/>
      <c r="EC10" s="307"/>
      <c r="ED10" s="307"/>
      <c r="EE10" s="307"/>
      <c r="EF10" s="307"/>
      <c r="EG10" s="307"/>
      <c r="EH10" s="307"/>
      <c r="EI10" s="307"/>
      <c r="EJ10" s="307"/>
      <c r="EK10" s="307"/>
      <c r="EL10" s="307"/>
      <c r="EM10" s="307"/>
      <c r="EN10" s="307"/>
      <c r="EO10" s="307"/>
      <c r="EP10" s="307"/>
      <c r="EQ10" s="307"/>
      <c r="ER10" s="307"/>
      <c r="ES10" s="307"/>
      <c r="ET10" s="307"/>
      <c r="EU10" s="307"/>
      <c r="EV10" s="307"/>
      <c r="EW10" s="307"/>
      <c r="EX10" s="307"/>
      <c r="EY10" s="307"/>
      <c r="EZ10" s="307"/>
      <c r="FA10" s="307"/>
      <c r="FB10" s="307"/>
      <c r="FC10" s="307"/>
      <c r="FD10" s="307"/>
      <c r="FE10" s="307"/>
      <c r="FF10" s="307"/>
      <c r="FG10" s="307"/>
      <c r="FH10" s="307"/>
      <c r="FI10" s="307"/>
      <c r="FJ10" s="307"/>
      <c r="FK10" s="307"/>
      <c r="FL10" s="307"/>
      <c r="FM10" s="307"/>
      <c r="FN10" s="307"/>
      <c r="FO10" s="307"/>
      <c r="FP10" s="307"/>
      <c r="FQ10" s="307"/>
      <c r="FR10" s="307"/>
      <c r="FS10" s="307"/>
      <c r="FT10" s="307"/>
      <c r="FU10" s="307"/>
      <c r="FV10" s="307"/>
      <c r="FW10" s="307"/>
      <c r="FX10" s="307"/>
      <c r="FY10" s="307"/>
      <c r="FZ10" s="307"/>
      <c r="GA10" s="307"/>
      <c r="GB10" s="307"/>
      <c r="GC10" s="307"/>
      <c r="GD10" s="307"/>
      <c r="GE10" s="307"/>
      <c r="GF10" s="307"/>
      <c r="GG10" s="307"/>
      <c r="GH10" s="307"/>
      <c r="GI10" s="307"/>
      <c r="GJ10" s="307"/>
      <c r="GK10" s="307"/>
      <c r="GL10" s="307"/>
      <c r="GM10" s="307"/>
      <c r="GN10" s="307"/>
      <c r="GO10" s="307"/>
      <c r="GP10" s="307"/>
      <c r="GQ10" s="307"/>
      <c r="GR10" s="307"/>
      <c r="GS10" s="307"/>
      <c r="GT10" s="307"/>
      <c r="GU10" s="307"/>
      <c r="GV10" s="307"/>
      <c r="GW10" s="307"/>
      <c r="GX10" s="307"/>
      <c r="GY10" s="307"/>
      <c r="GZ10" s="307"/>
      <c r="HA10" s="307"/>
      <c r="HB10" s="307"/>
      <c r="HC10" s="307"/>
      <c r="HD10" s="307"/>
      <c r="HE10" s="307"/>
      <c r="HF10" s="307"/>
      <c r="HG10" s="307"/>
      <c r="HH10" s="307"/>
      <c r="HI10" s="307"/>
      <c r="HJ10" s="307"/>
      <c r="HK10" s="307"/>
      <c r="HL10" s="307"/>
      <c r="HM10" s="307"/>
      <c r="HN10" s="307"/>
      <c r="HO10" s="307"/>
      <c r="HP10" s="307"/>
      <c r="HQ10" s="307"/>
      <c r="HR10" s="307"/>
      <c r="HS10" s="307"/>
      <c r="HT10" s="307"/>
      <c r="HU10" s="307"/>
      <c r="HV10" s="307"/>
      <c r="HW10" s="307"/>
      <c r="HX10" s="307"/>
      <c r="HY10" s="307"/>
      <c r="HZ10" s="307"/>
      <c r="IA10" s="307"/>
      <c r="IB10" s="307"/>
      <c r="IC10" s="307"/>
      <c r="ID10" s="307"/>
      <c r="IE10" s="307"/>
      <c r="IF10" s="307"/>
      <c r="IG10" s="307"/>
      <c r="IH10" s="307"/>
      <c r="II10" s="307"/>
      <c r="IJ10" s="307"/>
    </row>
    <row r="11" spans="1:244" s="308" customFormat="1" ht="14" hidden="1" x14ac:dyDescent="0.3">
      <c r="A11" s="309" t="s">
        <v>55</v>
      </c>
      <c r="B11" s="413"/>
      <c r="C11" s="413"/>
      <c r="D11" s="413"/>
      <c r="E11" s="413"/>
      <c r="F11" s="421"/>
      <c r="G11" s="419" t="s">
        <v>114</v>
      </c>
      <c r="H11" s="420"/>
      <c r="I11" s="413"/>
      <c r="J11" s="413"/>
      <c r="K11" s="413"/>
      <c r="L11" s="413"/>
      <c r="M11" s="413"/>
      <c r="N11" s="421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7"/>
      <c r="BI11" s="307"/>
      <c r="BJ11" s="307"/>
      <c r="BK11" s="307"/>
      <c r="BL11" s="307"/>
      <c r="BM11" s="307"/>
      <c r="BN11" s="307"/>
      <c r="BO11" s="307"/>
      <c r="BP11" s="307"/>
      <c r="BQ11" s="307"/>
      <c r="BR11" s="307"/>
      <c r="BS11" s="307"/>
      <c r="BT11" s="307"/>
      <c r="BU11" s="307"/>
      <c r="BV11" s="307"/>
      <c r="BW11" s="307"/>
      <c r="BX11" s="307"/>
      <c r="BY11" s="307"/>
      <c r="BZ11" s="307"/>
      <c r="CA11" s="307"/>
      <c r="CB11" s="307"/>
      <c r="CC11" s="307"/>
      <c r="CD11" s="307"/>
      <c r="CE11" s="307"/>
      <c r="CF11" s="307"/>
      <c r="CG11" s="307"/>
      <c r="CH11" s="307"/>
      <c r="CI11" s="307"/>
      <c r="CJ11" s="307"/>
      <c r="CK11" s="307"/>
      <c r="CL11" s="307"/>
      <c r="CM11" s="307"/>
      <c r="CN11" s="307"/>
      <c r="CO11" s="307"/>
      <c r="CP11" s="307"/>
      <c r="CQ11" s="307"/>
      <c r="CR11" s="307"/>
      <c r="CS11" s="307"/>
      <c r="CT11" s="307"/>
      <c r="CU11" s="307"/>
      <c r="CV11" s="307"/>
      <c r="CW11" s="307"/>
      <c r="CX11" s="307"/>
      <c r="CY11" s="307"/>
      <c r="CZ11" s="307"/>
      <c r="DA11" s="307"/>
      <c r="DB11" s="307"/>
      <c r="DC11" s="307"/>
      <c r="DD11" s="307"/>
      <c r="DE11" s="307"/>
      <c r="DF11" s="307"/>
      <c r="DG11" s="307"/>
      <c r="DH11" s="307"/>
      <c r="DI11" s="307"/>
      <c r="DJ11" s="307"/>
      <c r="DK11" s="307"/>
      <c r="DL11" s="307"/>
      <c r="DM11" s="307"/>
      <c r="DN11" s="307"/>
      <c r="DO11" s="307"/>
      <c r="DP11" s="307"/>
      <c r="DQ11" s="307"/>
      <c r="DR11" s="307"/>
      <c r="DS11" s="307"/>
      <c r="DT11" s="307"/>
      <c r="DU11" s="307"/>
      <c r="DV11" s="307"/>
      <c r="DW11" s="307"/>
      <c r="DX11" s="307"/>
      <c r="DY11" s="307"/>
      <c r="DZ11" s="307"/>
      <c r="EA11" s="307"/>
      <c r="EB11" s="307"/>
      <c r="EC11" s="307"/>
      <c r="ED11" s="307"/>
      <c r="EE11" s="307"/>
      <c r="EF11" s="307"/>
      <c r="EG11" s="307"/>
      <c r="EH11" s="307"/>
      <c r="EI11" s="307"/>
      <c r="EJ11" s="307"/>
      <c r="EK11" s="307"/>
      <c r="EL11" s="307"/>
      <c r="EM11" s="307"/>
      <c r="EN11" s="307"/>
      <c r="EO11" s="307"/>
      <c r="EP11" s="307"/>
      <c r="EQ11" s="307"/>
      <c r="ER11" s="307"/>
      <c r="ES11" s="307"/>
      <c r="ET11" s="307"/>
      <c r="EU11" s="307"/>
      <c r="EV11" s="307"/>
      <c r="EW11" s="307"/>
      <c r="EX11" s="307"/>
      <c r="EY11" s="307"/>
      <c r="EZ11" s="307"/>
      <c r="FA11" s="307"/>
      <c r="FB11" s="307"/>
      <c r="FC11" s="307"/>
      <c r="FD11" s="307"/>
      <c r="FE11" s="307"/>
      <c r="FF11" s="307"/>
      <c r="FG11" s="307"/>
      <c r="FH11" s="307"/>
      <c r="FI11" s="307"/>
      <c r="FJ11" s="307"/>
      <c r="FK11" s="307"/>
      <c r="FL11" s="307"/>
      <c r="FM11" s="307"/>
      <c r="FN11" s="307"/>
      <c r="FO11" s="307"/>
      <c r="FP11" s="307"/>
      <c r="FQ11" s="307"/>
      <c r="FR11" s="307"/>
      <c r="FS11" s="307"/>
      <c r="FT11" s="307"/>
      <c r="FU11" s="307"/>
      <c r="FV11" s="307"/>
      <c r="FW11" s="307"/>
      <c r="FX11" s="307"/>
      <c r="FY11" s="307"/>
      <c r="FZ11" s="307"/>
      <c r="GA11" s="307"/>
      <c r="GB11" s="307"/>
      <c r="GC11" s="307"/>
      <c r="GD11" s="307"/>
      <c r="GE11" s="307"/>
      <c r="GF11" s="307"/>
      <c r="GG11" s="307"/>
      <c r="GH11" s="307"/>
      <c r="GI11" s="307"/>
      <c r="GJ11" s="307"/>
      <c r="GK11" s="307"/>
      <c r="GL11" s="307"/>
      <c r="GM11" s="307"/>
      <c r="GN11" s="307"/>
      <c r="GO11" s="307"/>
      <c r="GP11" s="307"/>
      <c r="GQ11" s="307"/>
      <c r="GR11" s="307"/>
      <c r="GS11" s="307"/>
      <c r="GT11" s="307"/>
      <c r="GU11" s="307"/>
      <c r="GV11" s="307"/>
      <c r="GW11" s="307"/>
      <c r="GX11" s="307"/>
      <c r="GY11" s="307"/>
      <c r="GZ11" s="307"/>
      <c r="HA11" s="307"/>
      <c r="HB11" s="307"/>
      <c r="HC11" s="307"/>
      <c r="HD11" s="307"/>
      <c r="HE11" s="307"/>
      <c r="HF11" s="307"/>
      <c r="HG11" s="307"/>
      <c r="HH11" s="307"/>
      <c r="HI11" s="307"/>
      <c r="HJ11" s="307"/>
      <c r="HK11" s="307"/>
      <c r="HL11" s="307"/>
      <c r="HM11" s="307"/>
      <c r="HN11" s="307"/>
      <c r="HO11" s="307"/>
      <c r="HP11" s="307"/>
      <c r="HQ11" s="307"/>
      <c r="HR11" s="307"/>
      <c r="HS11" s="307"/>
      <c r="HT11" s="307"/>
      <c r="HU11" s="307"/>
      <c r="HV11" s="307"/>
      <c r="HW11" s="307"/>
      <c r="HX11" s="307"/>
      <c r="HY11" s="307"/>
      <c r="HZ11" s="307"/>
      <c r="IA11" s="307"/>
      <c r="IB11" s="307"/>
      <c r="IC11" s="307"/>
      <c r="ID11" s="307"/>
      <c r="IE11" s="307"/>
      <c r="IF11" s="307"/>
      <c r="IG11" s="307"/>
      <c r="IH11" s="307"/>
      <c r="II11" s="307"/>
      <c r="IJ11" s="307"/>
    </row>
    <row r="12" spans="1:244" s="308" customFormat="1" ht="14" hidden="1" x14ac:dyDescent="0.3">
      <c r="A12" s="419" t="s">
        <v>111</v>
      </c>
      <c r="B12" s="413"/>
      <c r="C12" s="413"/>
      <c r="D12" s="413"/>
      <c r="E12" s="413"/>
      <c r="F12" s="421"/>
      <c r="G12" s="419" t="s">
        <v>115</v>
      </c>
      <c r="H12" s="420"/>
      <c r="I12" s="413"/>
      <c r="J12" s="413"/>
      <c r="K12" s="413"/>
      <c r="L12" s="413"/>
      <c r="M12" s="413"/>
      <c r="N12" s="421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07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7"/>
      <c r="BR12" s="307"/>
      <c r="BS12" s="307"/>
      <c r="BT12" s="307"/>
      <c r="BU12" s="307"/>
      <c r="BV12" s="307"/>
      <c r="BW12" s="307"/>
      <c r="BX12" s="307"/>
      <c r="BY12" s="307"/>
      <c r="BZ12" s="307"/>
      <c r="CA12" s="307"/>
      <c r="CB12" s="307"/>
      <c r="CC12" s="307"/>
      <c r="CD12" s="307"/>
      <c r="CE12" s="307"/>
      <c r="CF12" s="307"/>
      <c r="CG12" s="307"/>
      <c r="CH12" s="307"/>
      <c r="CI12" s="307"/>
      <c r="CJ12" s="307"/>
      <c r="CK12" s="307"/>
      <c r="CL12" s="307"/>
      <c r="CM12" s="307"/>
      <c r="CN12" s="307"/>
      <c r="CO12" s="307"/>
      <c r="CP12" s="307"/>
      <c r="CQ12" s="307"/>
      <c r="CR12" s="307"/>
      <c r="CS12" s="307"/>
      <c r="CT12" s="307"/>
      <c r="CU12" s="307"/>
      <c r="CV12" s="307"/>
      <c r="CW12" s="307"/>
      <c r="CX12" s="307"/>
      <c r="CY12" s="307"/>
      <c r="CZ12" s="307"/>
      <c r="DA12" s="307"/>
      <c r="DB12" s="307"/>
      <c r="DC12" s="307"/>
      <c r="DD12" s="307"/>
      <c r="DE12" s="307"/>
      <c r="DF12" s="307"/>
      <c r="DG12" s="307"/>
      <c r="DH12" s="307"/>
      <c r="DI12" s="307"/>
      <c r="DJ12" s="307"/>
      <c r="DK12" s="307"/>
      <c r="DL12" s="307"/>
      <c r="DM12" s="307"/>
      <c r="DN12" s="307"/>
      <c r="DO12" s="307"/>
      <c r="DP12" s="307"/>
      <c r="DQ12" s="307"/>
      <c r="DR12" s="307"/>
      <c r="DS12" s="307"/>
      <c r="DT12" s="307"/>
      <c r="DU12" s="307"/>
      <c r="DV12" s="307"/>
      <c r="DW12" s="307"/>
      <c r="DX12" s="307"/>
      <c r="DY12" s="307"/>
      <c r="DZ12" s="307"/>
      <c r="EA12" s="307"/>
      <c r="EB12" s="307"/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7"/>
      <c r="EV12" s="307"/>
      <c r="EW12" s="307"/>
      <c r="EX12" s="307"/>
      <c r="EY12" s="307"/>
      <c r="EZ12" s="307"/>
      <c r="FA12" s="307"/>
      <c r="FB12" s="307"/>
      <c r="FC12" s="307"/>
      <c r="FD12" s="307"/>
      <c r="FE12" s="307"/>
      <c r="FF12" s="307"/>
      <c r="FG12" s="307"/>
      <c r="FH12" s="307"/>
      <c r="FI12" s="307"/>
      <c r="FJ12" s="307"/>
      <c r="FK12" s="307"/>
      <c r="FL12" s="307"/>
      <c r="FM12" s="307"/>
      <c r="FN12" s="307"/>
      <c r="FO12" s="307"/>
      <c r="FP12" s="307"/>
      <c r="FQ12" s="307"/>
      <c r="FR12" s="307"/>
      <c r="FS12" s="307"/>
      <c r="FT12" s="307"/>
      <c r="FU12" s="307"/>
      <c r="FV12" s="307"/>
      <c r="FW12" s="307"/>
      <c r="FX12" s="307"/>
      <c r="FY12" s="307"/>
      <c r="FZ12" s="307"/>
      <c r="GA12" s="307"/>
      <c r="GB12" s="307"/>
      <c r="GC12" s="307"/>
      <c r="GD12" s="307"/>
      <c r="GE12" s="307"/>
      <c r="GF12" s="307"/>
      <c r="GG12" s="307"/>
      <c r="GH12" s="307"/>
      <c r="GI12" s="307"/>
      <c r="GJ12" s="307"/>
      <c r="GK12" s="307"/>
      <c r="GL12" s="307"/>
      <c r="GM12" s="307"/>
      <c r="GN12" s="307"/>
      <c r="GO12" s="307"/>
      <c r="GP12" s="307"/>
      <c r="GQ12" s="307"/>
      <c r="GR12" s="307"/>
      <c r="GS12" s="307"/>
      <c r="GT12" s="307"/>
      <c r="GU12" s="307"/>
      <c r="GV12" s="307"/>
      <c r="GW12" s="307"/>
      <c r="GX12" s="307"/>
      <c r="GY12" s="307"/>
      <c r="GZ12" s="307"/>
      <c r="HA12" s="307"/>
      <c r="HB12" s="307"/>
      <c r="HC12" s="307"/>
      <c r="HD12" s="307"/>
      <c r="HE12" s="307"/>
      <c r="HF12" s="307"/>
      <c r="HG12" s="307"/>
      <c r="HH12" s="307"/>
      <c r="HI12" s="307"/>
      <c r="HJ12" s="307"/>
      <c r="HK12" s="307"/>
      <c r="HL12" s="307"/>
      <c r="HM12" s="307"/>
      <c r="HN12" s="307"/>
      <c r="HO12" s="307"/>
      <c r="HP12" s="307"/>
      <c r="HQ12" s="307"/>
      <c r="HR12" s="307"/>
      <c r="HS12" s="307"/>
      <c r="HT12" s="307"/>
      <c r="HU12" s="307"/>
      <c r="HV12" s="307"/>
      <c r="HW12" s="307"/>
      <c r="HX12" s="307"/>
      <c r="HY12" s="307"/>
      <c r="HZ12" s="307"/>
      <c r="IA12" s="307"/>
      <c r="IB12" s="307"/>
      <c r="IC12" s="307"/>
      <c r="ID12" s="307"/>
      <c r="IE12" s="307"/>
      <c r="IF12" s="307"/>
      <c r="IG12" s="307"/>
      <c r="IH12" s="307"/>
      <c r="II12" s="307"/>
      <c r="IJ12" s="307"/>
    </row>
    <row r="13" spans="1:244" s="308" customFormat="1" ht="14.5" hidden="1" customHeight="1" thickBot="1" x14ac:dyDescent="0.35">
      <c r="A13" s="422" t="s">
        <v>72</v>
      </c>
      <c r="B13" s="423"/>
      <c r="C13" s="423"/>
      <c r="D13" s="423"/>
      <c r="E13" s="423"/>
      <c r="F13" s="424"/>
      <c r="G13" s="425" t="s">
        <v>116</v>
      </c>
      <c r="H13" s="426"/>
      <c r="I13" s="423"/>
      <c r="J13" s="423"/>
      <c r="K13" s="423"/>
      <c r="L13" s="423"/>
      <c r="M13" s="423"/>
      <c r="N13" s="424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307"/>
      <c r="BT13" s="307"/>
      <c r="BU13" s="307"/>
      <c r="BV13" s="307"/>
      <c r="BW13" s="307"/>
      <c r="BX13" s="307"/>
      <c r="BY13" s="307"/>
      <c r="BZ13" s="307"/>
      <c r="CA13" s="307"/>
      <c r="CB13" s="307"/>
      <c r="CC13" s="307"/>
      <c r="CD13" s="307"/>
      <c r="CE13" s="307"/>
      <c r="CF13" s="307"/>
      <c r="CG13" s="307"/>
      <c r="CH13" s="307"/>
      <c r="CI13" s="307"/>
      <c r="CJ13" s="307"/>
      <c r="CK13" s="307"/>
      <c r="CL13" s="307"/>
      <c r="CM13" s="307"/>
      <c r="CN13" s="307"/>
      <c r="CO13" s="307"/>
      <c r="CP13" s="307"/>
      <c r="CQ13" s="307"/>
      <c r="CR13" s="307"/>
      <c r="CS13" s="307"/>
      <c r="CT13" s="307"/>
      <c r="CU13" s="307"/>
      <c r="CV13" s="307"/>
      <c r="CW13" s="307"/>
      <c r="CX13" s="307"/>
      <c r="CY13" s="307"/>
      <c r="CZ13" s="307"/>
      <c r="DA13" s="307"/>
      <c r="DB13" s="307"/>
      <c r="DC13" s="307"/>
      <c r="DD13" s="307"/>
      <c r="DE13" s="307"/>
      <c r="DF13" s="307"/>
      <c r="DG13" s="307"/>
      <c r="DH13" s="307"/>
      <c r="DI13" s="307"/>
      <c r="DJ13" s="307"/>
      <c r="DK13" s="307"/>
      <c r="DL13" s="307"/>
      <c r="DM13" s="307"/>
      <c r="DN13" s="307"/>
      <c r="DO13" s="307"/>
      <c r="DP13" s="307"/>
      <c r="DQ13" s="307"/>
      <c r="DR13" s="307"/>
      <c r="DS13" s="307"/>
      <c r="DT13" s="307"/>
      <c r="DU13" s="307"/>
      <c r="DV13" s="307"/>
      <c r="DW13" s="307"/>
      <c r="DX13" s="307"/>
      <c r="DY13" s="307"/>
      <c r="DZ13" s="307"/>
      <c r="EA13" s="307"/>
      <c r="EB13" s="307"/>
      <c r="EC13" s="307"/>
      <c r="ED13" s="307"/>
      <c r="EE13" s="307"/>
      <c r="EF13" s="307"/>
      <c r="EG13" s="307"/>
      <c r="EH13" s="307"/>
      <c r="EI13" s="307"/>
      <c r="EJ13" s="307"/>
      <c r="EK13" s="307"/>
      <c r="EL13" s="307"/>
      <c r="EM13" s="307"/>
      <c r="EN13" s="307"/>
      <c r="EO13" s="307"/>
      <c r="EP13" s="307"/>
      <c r="EQ13" s="307"/>
      <c r="ER13" s="307"/>
      <c r="ES13" s="307"/>
      <c r="ET13" s="307"/>
      <c r="EU13" s="307"/>
      <c r="EV13" s="307"/>
      <c r="EW13" s="307"/>
      <c r="EX13" s="307"/>
      <c r="EY13" s="307"/>
      <c r="EZ13" s="307"/>
      <c r="FA13" s="307"/>
      <c r="FB13" s="307"/>
      <c r="FC13" s="307"/>
      <c r="FD13" s="307"/>
      <c r="FE13" s="307"/>
      <c r="FF13" s="307"/>
      <c r="FG13" s="307"/>
      <c r="FH13" s="307"/>
      <c r="FI13" s="307"/>
      <c r="FJ13" s="307"/>
      <c r="FK13" s="307"/>
      <c r="FL13" s="307"/>
      <c r="FM13" s="307"/>
      <c r="FN13" s="307"/>
      <c r="FO13" s="307"/>
      <c r="FP13" s="307"/>
      <c r="FQ13" s="307"/>
      <c r="FR13" s="307"/>
      <c r="FS13" s="307"/>
      <c r="FT13" s="307"/>
      <c r="FU13" s="307"/>
      <c r="FV13" s="307"/>
      <c r="FW13" s="307"/>
      <c r="FX13" s="307"/>
      <c r="FY13" s="307"/>
      <c r="FZ13" s="307"/>
      <c r="GA13" s="307"/>
      <c r="GB13" s="307"/>
      <c r="GC13" s="307"/>
      <c r="GD13" s="307"/>
      <c r="GE13" s="307"/>
      <c r="GF13" s="307"/>
      <c r="GG13" s="307"/>
      <c r="GH13" s="307"/>
      <c r="GI13" s="307"/>
      <c r="GJ13" s="307"/>
      <c r="GK13" s="307"/>
      <c r="GL13" s="307"/>
      <c r="GM13" s="307"/>
      <c r="GN13" s="307"/>
      <c r="GO13" s="307"/>
      <c r="GP13" s="307"/>
      <c r="GQ13" s="307"/>
      <c r="GR13" s="307"/>
      <c r="GS13" s="307"/>
      <c r="GT13" s="307"/>
      <c r="GU13" s="307"/>
      <c r="GV13" s="307"/>
      <c r="GW13" s="307"/>
      <c r="GX13" s="307"/>
      <c r="GY13" s="307"/>
      <c r="GZ13" s="307"/>
      <c r="HA13" s="307"/>
      <c r="HB13" s="307"/>
      <c r="HC13" s="307"/>
      <c r="HD13" s="307"/>
      <c r="HE13" s="307"/>
      <c r="HF13" s="307"/>
      <c r="HG13" s="307"/>
      <c r="HH13" s="307"/>
      <c r="HI13" s="307"/>
      <c r="HJ13" s="307"/>
      <c r="HK13" s="307"/>
      <c r="HL13" s="307"/>
      <c r="HM13" s="307"/>
      <c r="HN13" s="307"/>
      <c r="HO13" s="307"/>
      <c r="HP13" s="307"/>
      <c r="HQ13" s="307"/>
      <c r="HR13" s="307"/>
      <c r="HS13" s="307"/>
      <c r="HT13" s="307"/>
      <c r="HU13" s="307"/>
      <c r="HV13" s="307"/>
      <c r="HW13" s="307"/>
      <c r="HX13" s="307"/>
      <c r="HY13" s="307"/>
      <c r="HZ13" s="307"/>
      <c r="IA13" s="307"/>
      <c r="IB13" s="307"/>
      <c r="IC13" s="307"/>
      <c r="ID13" s="307"/>
      <c r="IE13" s="307"/>
      <c r="IF13" s="307"/>
      <c r="IG13" s="307"/>
      <c r="IH13" s="307"/>
      <c r="II13" s="307"/>
      <c r="IJ13" s="307"/>
    </row>
    <row r="14" spans="1:244" ht="13" thickBot="1" x14ac:dyDescent="0.3">
      <c r="A14" s="427"/>
      <c r="B14" s="428"/>
      <c r="C14" s="428"/>
      <c r="D14" s="428"/>
      <c r="E14" s="428"/>
      <c r="F14" s="428"/>
      <c r="G14" s="428"/>
      <c r="H14" s="427"/>
      <c r="I14" s="428"/>
      <c r="J14" s="428"/>
      <c r="K14" s="429"/>
      <c r="L14" s="428"/>
      <c r="M14" s="428"/>
      <c r="N14" s="428"/>
      <c r="O14" s="381"/>
    </row>
    <row r="15" spans="1:244" ht="15" hidden="1" customHeight="1" thickBot="1" x14ac:dyDescent="0.3">
      <c r="A15" s="381"/>
      <c r="B15" s="381"/>
      <c r="C15" s="896" t="str">
        <f>A2 &amp; " POOL MATCHES"</f>
        <v>SECTION : BOYS U16 D POOL MATCHES</v>
      </c>
      <c r="D15" s="897"/>
      <c r="E15" s="897"/>
      <c r="F15" s="897"/>
      <c r="G15" s="897"/>
      <c r="H15" s="897"/>
      <c r="I15" s="897"/>
      <c r="J15" s="897"/>
      <c r="K15" s="897"/>
      <c r="L15" s="898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</row>
    <row r="16" spans="1:244" ht="15" hidden="1" customHeight="1" thickBot="1" x14ac:dyDescent="0.3">
      <c r="A16" s="381"/>
      <c r="B16" s="381"/>
      <c r="C16" s="316" t="s">
        <v>71</v>
      </c>
      <c r="D16" s="430" t="s">
        <v>4</v>
      </c>
      <c r="E16" s="431" t="s">
        <v>5</v>
      </c>
      <c r="F16" s="431" t="s">
        <v>6</v>
      </c>
      <c r="G16" s="432" t="s">
        <v>77</v>
      </c>
      <c r="H16" s="884" t="s">
        <v>16</v>
      </c>
      <c r="I16" s="885"/>
      <c r="J16" s="885"/>
      <c r="K16" s="886"/>
      <c r="L16" s="433" t="s">
        <v>3</v>
      </c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1"/>
      <c r="Y16" s="381"/>
    </row>
    <row r="17" spans="1:25" ht="25" hidden="1" customHeight="1" x14ac:dyDescent="0.25">
      <c r="A17" s="381"/>
      <c r="B17" s="381"/>
      <c r="C17" s="890" t="s">
        <v>7</v>
      </c>
      <c r="D17" s="348" t="s">
        <v>50</v>
      </c>
      <c r="E17" s="349" t="s">
        <v>40</v>
      </c>
      <c r="F17" s="350" t="s">
        <v>37</v>
      </c>
      <c r="G17" s="351">
        <v>2</v>
      </c>
      <c r="H17" s="176" t="s">
        <v>118</v>
      </c>
      <c r="I17" s="324" t="str">
        <f>B6</f>
        <v>Justin vd Boogaard</v>
      </c>
      <c r="J17" s="325" t="s">
        <v>8</v>
      </c>
      <c r="K17" s="326" t="str">
        <f>B7</f>
        <v>Owethu Nkomo</v>
      </c>
      <c r="L17" s="490" t="s">
        <v>409</v>
      </c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</row>
    <row r="18" spans="1:25" ht="25" hidden="1" customHeight="1" x14ac:dyDescent="0.25">
      <c r="A18" s="381"/>
      <c r="B18" s="381"/>
      <c r="C18" s="891"/>
      <c r="D18" s="328" t="s">
        <v>50</v>
      </c>
      <c r="E18" s="329" t="s">
        <v>42</v>
      </c>
      <c r="F18" s="330" t="s">
        <v>37</v>
      </c>
      <c r="G18" s="331">
        <v>3</v>
      </c>
      <c r="H18" s="177" t="s">
        <v>120</v>
      </c>
      <c r="I18" s="332" t="str">
        <f>I6</f>
        <v>Riaan Semmelink</v>
      </c>
      <c r="J18" s="333" t="s">
        <v>8</v>
      </c>
      <c r="K18" s="334" t="str">
        <f>I7</f>
        <v>Jarod Neethling</v>
      </c>
      <c r="L18" s="541" t="s">
        <v>416</v>
      </c>
      <c r="M18" s="381"/>
      <c r="N18" s="381"/>
      <c r="O18" s="381"/>
      <c r="P18" s="381"/>
      <c r="Q18" s="381" t="s">
        <v>14</v>
      </c>
      <c r="R18" s="381"/>
      <c r="S18" s="381"/>
      <c r="T18" s="381"/>
      <c r="U18" s="381"/>
      <c r="V18" s="381"/>
      <c r="W18" s="381"/>
      <c r="X18" s="381"/>
      <c r="Y18" s="381"/>
    </row>
    <row r="19" spans="1:25" ht="25" hidden="1" customHeight="1" x14ac:dyDescent="0.25">
      <c r="A19" s="381"/>
      <c r="B19" s="381"/>
      <c r="C19" s="900"/>
      <c r="D19" s="341" t="s">
        <v>50</v>
      </c>
      <c r="E19" s="342" t="s">
        <v>44</v>
      </c>
      <c r="F19" s="343" t="s">
        <v>37</v>
      </c>
      <c r="G19" s="344">
        <v>2</v>
      </c>
      <c r="H19" s="177" t="s">
        <v>117</v>
      </c>
      <c r="I19" s="332" t="str">
        <f>B5</f>
        <v>Nicolas du Plooy</v>
      </c>
      <c r="J19" s="333" t="s">
        <v>8</v>
      </c>
      <c r="K19" s="334" t="str">
        <f>B8</f>
        <v>Markus Myburgh</v>
      </c>
      <c r="L19" s="493" t="s">
        <v>409</v>
      </c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</row>
    <row r="20" spans="1:25" ht="25" hidden="1" customHeight="1" thickBot="1" x14ac:dyDescent="0.3">
      <c r="A20" s="381"/>
      <c r="B20" s="381"/>
      <c r="C20" s="892"/>
      <c r="D20" s="352" t="s">
        <v>50</v>
      </c>
      <c r="E20" s="353" t="s">
        <v>45</v>
      </c>
      <c r="F20" s="354" t="s">
        <v>37</v>
      </c>
      <c r="G20" s="355">
        <v>2</v>
      </c>
      <c r="H20" s="260" t="s">
        <v>119</v>
      </c>
      <c r="I20" s="338" t="str">
        <f>I5</f>
        <v>Joshua McGinley</v>
      </c>
      <c r="J20" s="339" t="s">
        <v>8</v>
      </c>
      <c r="K20" s="340" t="str">
        <f>I8</f>
        <v>Krishnaraj Niranjan</v>
      </c>
      <c r="L20" s="492" t="s">
        <v>409</v>
      </c>
      <c r="M20" s="381"/>
      <c r="N20" s="381"/>
      <c r="O20" s="381"/>
      <c r="P20" s="381"/>
      <c r="Q20" s="381"/>
      <c r="R20" s="381"/>
      <c r="S20" s="381"/>
      <c r="T20" s="381"/>
      <c r="U20" s="381"/>
      <c r="V20" s="381"/>
      <c r="W20" s="381"/>
      <c r="X20" s="381"/>
      <c r="Y20" s="381"/>
    </row>
    <row r="21" spans="1:25" ht="25" hidden="1" customHeight="1" x14ac:dyDescent="0.25">
      <c r="A21" s="381"/>
      <c r="B21" s="381"/>
      <c r="C21" s="872" t="s">
        <v>9</v>
      </c>
      <c r="D21" s="348" t="s">
        <v>51</v>
      </c>
      <c r="E21" s="349" t="s">
        <v>172</v>
      </c>
      <c r="F21" s="350" t="s">
        <v>91</v>
      </c>
      <c r="G21" s="351">
        <v>1</v>
      </c>
      <c r="H21" s="93" t="s">
        <v>128</v>
      </c>
      <c r="I21" s="324" t="str">
        <f>B5</f>
        <v>Nicolas du Plooy</v>
      </c>
      <c r="J21" s="325" t="s">
        <v>8</v>
      </c>
      <c r="K21" s="326" t="str">
        <f>B7</f>
        <v>Owethu Nkomo</v>
      </c>
      <c r="L21" s="676" t="s">
        <v>412</v>
      </c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</row>
    <row r="22" spans="1:25" ht="25" hidden="1" customHeight="1" x14ac:dyDescent="0.25">
      <c r="A22" s="381"/>
      <c r="B22" s="381"/>
      <c r="C22" s="873"/>
      <c r="D22" s="328" t="s">
        <v>51</v>
      </c>
      <c r="E22" s="329" t="s">
        <v>172</v>
      </c>
      <c r="F22" s="330" t="s">
        <v>91</v>
      </c>
      <c r="G22" s="331">
        <v>2</v>
      </c>
      <c r="H22" s="94" t="s">
        <v>126</v>
      </c>
      <c r="I22" s="332" t="str">
        <f>I5</f>
        <v>Joshua McGinley</v>
      </c>
      <c r="J22" s="333" t="s">
        <v>8</v>
      </c>
      <c r="K22" s="334" t="str">
        <f>I7</f>
        <v>Jarod Neethling</v>
      </c>
      <c r="L22" s="541" t="s">
        <v>409</v>
      </c>
      <c r="M22" s="381"/>
      <c r="N22" s="381"/>
      <c r="O22" s="381"/>
      <c r="P22" s="381"/>
      <c r="Q22" s="381"/>
      <c r="R22" s="381"/>
      <c r="S22" s="381"/>
      <c r="T22" s="381"/>
      <c r="U22" s="381"/>
      <c r="V22" s="381"/>
      <c r="W22" s="381"/>
      <c r="X22" s="381"/>
      <c r="Y22" s="381"/>
    </row>
    <row r="23" spans="1:25" ht="25" hidden="1" customHeight="1" x14ac:dyDescent="0.25">
      <c r="A23" s="381"/>
      <c r="B23" s="381"/>
      <c r="C23" s="902"/>
      <c r="D23" s="341" t="s">
        <v>51</v>
      </c>
      <c r="E23" s="342" t="s">
        <v>163</v>
      </c>
      <c r="F23" s="343" t="s">
        <v>91</v>
      </c>
      <c r="G23" s="344">
        <v>1</v>
      </c>
      <c r="H23" s="94" t="s">
        <v>96</v>
      </c>
      <c r="I23" s="332" t="str">
        <f>B6</f>
        <v>Justin vd Boogaard</v>
      </c>
      <c r="J23" s="333" t="s">
        <v>8</v>
      </c>
      <c r="K23" s="334" t="str">
        <f>B8</f>
        <v>Markus Myburgh</v>
      </c>
      <c r="L23" s="535" t="s">
        <v>409</v>
      </c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381"/>
      <c r="X23" s="381"/>
      <c r="Y23" s="381"/>
    </row>
    <row r="24" spans="1:25" ht="25" hidden="1" customHeight="1" thickBot="1" x14ac:dyDescent="0.3">
      <c r="A24" s="381"/>
      <c r="B24" s="381"/>
      <c r="C24" s="874"/>
      <c r="D24" s="352" t="s">
        <v>51</v>
      </c>
      <c r="E24" s="353" t="s">
        <v>163</v>
      </c>
      <c r="F24" s="354" t="s">
        <v>91</v>
      </c>
      <c r="G24" s="355">
        <v>2</v>
      </c>
      <c r="H24" s="95" t="s">
        <v>131</v>
      </c>
      <c r="I24" s="335" t="str">
        <f>I6</f>
        <v>Riaan Semmelink</v>
      </c>
      <c r="J24" s="336" t="s">
        <v>8</v>
      </c>
      <c r="K24" s="337" t="str">
        <f>I8</f>
        <v>Krishnaraj Niranjan</v>
      </c>
      <c r="L24" s="536" t="s">
        <v>409</v>
      </c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  <c r="X24" s="381"/>
      <c r="Y24" s="381"/>
    </row>
    <row r="25" spans="1:25" ht="25" hidden="1" customHeight="1" x14ac:dyDescent="0.25">
      <c r="A25" s="381"/>
      <c r="B25" s="381"/>
      <c r="C25" s="872" t="s">
        <v>10</v>
      </c>
      <c r="D25" s="348" t="s">
        <v>51</v>
      </c>
      <c r="E25" s="349" t="s">
        <v>39</v>
      </c>
      <c r="F25" s="350" t="s">
        <v>91</v>
      </c>
      <c r="G25" s="351">
        <v>1</v>
      </c>
      <c r="H25" s="190" t="s">
        <v>175</v>
      </c>
      <c r="I25" s="324" t="str">
        <f>B5</f>
        <v>Nicolas du Plooy</v>
      </c>
      <c r="J25" s="324" t="s">
        <v>8</v>
      </c>
      <c r="K25" s="326" t="str">
        <f>B6</f>
        <v>Justin vd Boogaard</v>
      </c>
      <c r="L25" s="693" t="s">
        <v>413</v>
      </c>
      <c r="M25" s="381"/>
      <c r="N25" s="381"/>
      <c r="O25" s="381"/>
      <c r="P25" s="381"/>
      <c r="Q25" s="381"/>
      <c r="R25" s="381"/>
      <c r="S25" s="381"/>
      <c r="T25" s="381"/>
      <c r="U25" s="381"/>
      <c r="V25" s="381"/>
      <c r="W25" s="381"/>
      <c r="X25" s="381"/>
      <c r="Y25" s="381"/>
    </row>
    <row r="26" spans="1:25" ht="25" hidden="1" customHeight="1" x14ac:dyDescent="0.25">
      <c r="A26" s="381"/>
      <c r="B26" s="381"/>
      <c r="C26" s="873"/>
      <c r="D26" s="328" t="s">
        <v>51</v>
      </c>
      <c r="E26" s="329" t="s">
        <v>39</v>
      </c>
      <c r="F26" s="330" t="s">
        <v>91</v>
      </c>
      <c r="G26" s="331">
        <v>2</v>
      </c>
      <c r="H26" s="193" t="s">
        <v>132</v>
      </c>
      <c r="I26" s="332" t="str">
        <f>I5</f>
        <v>Joshua McGinley</v>
      </c>
      <c r="J26" s="332" t="s">
        <v>8</v>
      </c>
      <c r="K26" s="334" t="str">
        <f>I6</f>
        <v>Riaan Semmelink</v>
      </c>
      <c r="L26" s="758" t="s">
        <v>411</v>
      </c>
      <c r="M26" s="381"/>
      <c r="N26" s="381"/>
      <c r="O26" s="381"/>
      <c r="P26" s="381"/>
      <c r="Q26" s="381"/>
      <c r="R26" s="381"/>
      <c r="S26" s="381"/>
      <c r="T26" s="381"/>
      <c r="U26" s="381"/>
      <c r="V26" s="381"/>
      <c r="W26" s="381"/>
      <c r="X26" s="381"/>
      <c r="Y26" s="381"/>
    </row>
    <row r="27" spans="1:25" ht="25" hidden="1" customHeight="1" x14ac:dyDescent="0.25">
      <c r="A27" s="381"/>
      <c r="B27" s="381"/>
      <c r="C27" s="902"/>
      <c r="D27" s="341" t="s">
        <v>51</v>
      </c>
      <c r="E27" s="342" t="s">
        <v>40</v>
      </c>
      <c r="F27" s="343" t="s">
        <v>91</v>
      </c>
      <c r="G27" s="344">
        <v>1</v>
      </c>
      <c r="H27" s="193" t="s">
        <v>93</v>
      </c>
      <c r="I27" s="332" t="str">
        <f>B7</f>
        <v>Owethu Nkomo</v>
      </c>
      <c r="J27" s="332" t="s">
        <v>8</v>
      </c>
      <c r="K27" s="334" t="str">
        <f>B8</f>
        <v>Markus Myburgh</v>
      </c>
      <c r="L27" s="759" t="s">
        <v>409</v>
      </c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</row>
    <row r="28" spans="1:25" ht="25" hidden="1" customHeight="1" thickBot="1" x14ac:dyDescent="0.3">
      <c r="A28" s="381"/>
      <c r="B28" s="381"/>
      <c r="C28" s="874"/>
      <c r="D28" s="352" t="s">
        <v>51</v>
      </c>
      <c r="E28" s="353" t="s">
        <v>40</v>
      </c>
      <c r="F28" s="354" t="s">
        <v>91</v>
      </c>
      <c r="G28" s="355">
        <v>2</v>
      </c>
      <c r="H28" s="194" t="s">
        <v>133</v>
      </c>
      <c r="I28" s="335" t="str">
        <f>I7</f>
        <v>Jarod Neethling</v>
      </c>
      <c r="J28" s="335" t="s">
        <v>8</v>
      </c>
      <c r="K28" s="337" t="str">
        <f>I8</f>
        <v>Krishnaraj Niranjan</v>
      </c>
      <c r="L28" s="760" t="s">
        <v>409</v>
      </c>
      <c r="M28" s="381"/>
      <c r="N28" s="381"/>
      <c r="O28" s="381"/>
      <c r="P28" s="381"/>
      <c r="Q28" s="381"/>
      <c r="R28" s="381"/>
      <c r="S28" s="381"/>
      <c r="T28" s="381"/>
      <c r="U28" s="381"/>
      <c r="V28" s="381"/>
      <c r="W28" s="381"/>
      <c r="X28" s="381"/>
      <c r="Y28" s="381"/>
    </row>
    <row r="29" spans="1:25" ht="15" hidden="1" customHeight="1" thickBot="1" x14ac:dyDescent="0.3">
      <c r="A29" s="381"/>
      <c r="B29" s="381"/>
      <c r="C29" s="896" t="s">
        <v>205</v>
      </c>
      <c r="D29" s="897"/>
      <c r="E29" s="897"/>
      <c r="F29" s="897"/>
      <c r="G29" s="897"/>
      <c r="H29" s="897"/>
      <c r="I29" s="897"/>
      <c r="J29" s="897"/>
      <c r="K29" s="897"/>
      <c r="L29" s="898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381"/>
      <c r="X29" s="381"/>
      <c r="Y29" s="381"/>
    </row>
    <row r="30" spans="1:25" ht="14" hidden="1" x14ac:dyDescent="0.3">
      <c r="A30" s="434"/>
      <c r="B30" s="282"/>
      <c r="C30" s="282"/>
      <c r="D30" s="282"/>
      <c r="E30" s="282"/>
      <c r="F30" s="282"/>
      <c r="G30" s="282"/>
      <c r="H30" s="282"/>
      <c r="I30" s="282"/>
      <c r="J30" s="282"/>
      <c r="K30" s="381"/>
      <c r="L30" s="381"/>
      <c r="M30" s="381"/>
      <c r="N30" s="281"/>
      <c r="O30" s="381"/>
      <c r="P30" s="381"/>
      <c r="Q30" s="381"/>
      <c r="R30" s="381"/>
      <c r="S30" s="381"/>
      <c r="T30" s="381"/>
      <c r="U30" s="307"/>
      <c r="V30" s="307"/>
    </row>
    <row r="31" spans="1:25" ht="21.5" hidden="1" customHeight="1" x14ac:dyDescent="0.25">
      <c r="A31" s="906" t="s">
        <v>53</v>
      </c>
      <c r="B31" s="907"/>
      <c r="C31" s="907"/>
      <c r="D31" s="907"/>
      <c r="E31" s="907"/>
      <c r="F31" s="907"/>
      <c r="G31" s="907"/>
      <c r="H31" s="907"/>
      <c r="I31" s="907"/>
      <c r="J31" s="907"/>
      <c r="K31" s="907"/>
      <c r="L31" s="907"/>
      <c r="M31" s="907"/>
      <c r="N31" s="908"/>
    </row>
    <row r="32" spans="1:25" ht="22" hidden="1" thickBot="1" x14ac:dyDescent="0.65">
      <c r="A32" s="909" t="str">
        <f>A2</f>
        <v>SECTION : BOYS U16 D</v>
      </c>
      <c r="B32" s="910"/>
      <c r="C32" s="910"/>
      <c r="D32" s="910"/>
      <c r="E32" s="910"/>
      <c r="F32" s="910"/>
      <c r="G32" s="910"/>
      <c r="H32" s="910"/>
      <c r="I32" s="910"/>
      <c r="J32" s="910"/>
      <c r="K32" s="910"/>
      <c r="L32" s="910"/>
      <c r="M32" s="910"/>
      <c r="N32" s="911"/>
    </row>
    <row r="33" spans="1:244" ht="16" thickBot="1" x14ac:dyDescent="0.3">
      <c r="A33" s="903" t="s">
        <v>199</v>
      </c>
      <c r="B33" s="904"/>
      <c r="C33" s="904"/>
      <c r="D33" s="904"/>
      <c r="E33" s="904"/>
      <c r="F33" s="904"/>
      <c r="G33" s="904"/>
      <c r="H33" s="904"/>
      <c r="I33" s="904"/>
      <c r="J33" s="904"/>
      <c r="K33" s="904"/>
      <c r="L33" s="904"/>
      <c r="M33" s="904"/>
      <c r="N33" s="905"/>
    </row>
    <row r="34" spans="1:244" s="308" customFormat="1" ht="31.5" customHeight="1" thickBot="1" x14ac:dyDescent="0.35">
      <c r="A34" s="382" t="s">
        <v>200</v>
      </c>
      <c r="B34" s="383" t="s">
        <v>1</v>
      </c>
      <c r="C34" s="384" t="str">
        <f>B35</f>
        <v>Justin vd Boogaard</v>
      </c>
      <c r="D34" s="385" t="str">
        <f>B36</f>
        <v>Joshua McGinley</v>
      </c>
      <c r="E34" s="385" t="str">
        <f>B37</f>
        <v>Nicolas du Plooy</v>
      </c>
      <c r="F34" s="386" t="str">
        <f>B38</f>
        <v>Jarod Neethling</v>
      </c>
      <c r="G34" s="387" t="s">
        <v>2</v>
      </c>
      <c r="H34" s="764" t="s">
        <v>221</v>
      </c>
      <c r="I34" s="766" t="s">
        <v>1</v>
      </c>
      <c r="J34" s="765" t="str">
        <f>I35</f>
        <v>Owethu Nkomo</v>
      </c>
      <c r="K34" s="390" t="str">
        <f>I36</f>
        <v>Riaan Semmelink</v>
      </c>
      <c r="L34" s="390" t="str">
        <f>I37</f>
        <v>Markus Myburgh</v>
      </c>
      <c r="M34" s="391" t="str">
        <f>I38</f>
        <v>Krishnaraj Niranjan</v>
      </c>
      <c r="N34" s="392" t="s">
        <v>2</v>
      </c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07"/>
      <c r="BC34" s="307"/>
      <c r="BD34" s="307"/>
      <c r="BE34" s="307"/>
      <c r="BF34" s="307"/>
      <c r="BG34" s="307"/>
      <c r="BH34" s="307"/>
      <c r="BI34" s="307"/>
      <c r="BJ34" s="307"/>
      <c r="BK34" s="307"/>
      <c r="BL34" s="307"/>
      <c r="BM34" s="307"/>
      <c r="BN34" s="307"/>
      <c r="BO34" s="307"/>
      <c r="BP34" s="307"/>
      <c r="BQ34" s="307"/>
      <c r="BR34" s="307"/>
      <c r="BS34" s="307"/>
      <c r="BT34" s="307"/>
      <c r="BU34" s="307"/>
      <c r="BV34" s="307"/>
      <c r="BW34" s="307"/>
      <c r="BX34" s="307"/>
      <c r="BY34" s="307"/>
      <c r="BZ34" s="307"/>
      <c r="CA34" s="307"/>
      <c r="CB34" s="307"/>
      <c r="CC34" s="307"/>
      <c r="CD34" s="307"/>
      <c r="CE34" s="307"/>
      <c r="CF34" s="307"/>
      <c r="CG34" s="307"/>
      <c r="CH34" s="307"/>
      <c r="CI34" s="307"/>
      <c r="CJ34" s="307"/>
      <c r="CK34" s="307"/>
      <c r="CL34" s="307"/>
      <c r="CM34" s="307"/>
      <c r="CN34" s="307"/>
      <c r="CO34" s="307"/>
      <c r="CP34" s="307"/>
      <c r="CQ34" s="307"/>
      <c r="CR34" s="307"/>
      <c r="CS34" s="307"/>
      <c r="CT34" s="307"/>
      <c r="CU34" s="307"/>
      <c r="CV34" s="307"/>
      <c r="CW34" s="307"/>
      <c r="CX34" s="307"/>
      <c r="CY34" s="307"/>
      <c r="CZ34" s="307"/>
      <c r="DA34" s="307"/>
      <c r="DB34" s="307"/>
      <c r="DC34" s="307"/>
      <c r="DD34" s="307"/>
      <c r="DE34" s="307"/>
      <c r="DF34" s="307"/>
      <c r="DG34" s="307"/>
      <c r="DH34" s="307"/>
      <c r="DI34" s="307"/>
      <c r="DJ34" s="307"/>
      <c r="DK34" s="307"/>
      <c r="DL34" s="307"/>
      <c r="DM34" s="307"/>
      <c r="DN34" s="307"/>
      <c r="DO34" s="307"/>
      <c r="DP34" s="307"/>
      <c r="DQ34" s="307"/>
      <c r="DR34" s="307"/>
      <c r="DS34" s="307"/>
      <c r="DT34" s="307"/>
      <c r="DU34" s="307"/>
      <c r="DV34" s="307"/>
      <c r="DW34" s="307"/>
      <c r="DX34" s="307"/>
      <c r="DY34" s="307"/>
      <c r="DZ34" s="307"/>
      <c r="EA34" s="307"/>
      <c r="EB34" s="307"/>
      <c r="EC34" s="307"/>
      <c r="ED34" s="307"/>
      <c r="EE34" s="307"/>
      <c r="EF34" s="307"/>
      <c r="EG34" s="307"/>
      <c r="EH34" s="307"/>
      <c r="EI34" s="307"/>
      <c r="EJ34" s="307"/>
      <c r="EK34" s="307"/>
      <c r="EL34" s="307"/>
      <c r="EM34" s="307"/>
      <c r="EN34" s="307"/>
      <c r="EO34" s="307"/>
      <c r="EP34" s="307"/>
      <c r="EQ34" s="307"/>
      <c r="ER34" s="307"/>
      <c r="ES34" s="307"/>
      <c r="ET34" s="307"/>
      <c r="EU34" s="307"/>
      <c r="EV34" s="307"/>
      <c r="EW34" s="307"/>
      <c r="EX34" s="307"/>
      <c r="EY34" s="307"/>
      <c r="EZ34" s="307"/>
      <c r="FA34" s="307"/>
      <c r="FB34" s="307"/>
      <c r="FC34" s="307"/>
      <c r="FD34" s="307"/>
      <c r="FE34" s="307"/>
      <c r="FF34" s="307"/>
      <c r="FG34" s="307"/>
      <c r="FH34" s="307"/>
      <c r="FI34" s="307"/>
      <c r="FJ34" s="307"/>
      <c r="FK34" s="307"/>
      <c r="FL34" s="307"/>
      <c r="FM34" s="307"/>
      <c r="FN34" s="307"/>
      <c r="FO34" s="307"/>
      <c r="FP34" s="307"/>
      <c r="FQ34" s="307"/>
      <c r="FR34" s="307"/>
      <c r="FS34" s="307"/>
      <c r="FT34" s="307"/>
      <c r="FU34" s="307"/>
      <c r="FV34" s="307"/>
      <c r="FW34" s="307"/>
      <c r="FX34" s="307"/>
      <c r="FY34" s="307"/>
      <c r="FZ34" s="307"/>
      <c r="GA34" s="307"/>
      <c r="GB34" s="307"/>
      <c r="GC34" s="307"/>
      <c r="GD34" s="307"/>
      <c r="GE34" s="307"/>
      <c r="GF34" s="307"/>
      <c r="GG34" s="307"/>
      <c r="GH34" s="307"/>
      <c r="GI34" s="307"/>
      <c r="GJ34" s="307"/>
      <c r="GK34" s="307"/>
      <c r="GL34" s="307"/>
      <c r="GM34" s="307"/>
      <c r="GN34" s="307"/>
      <c r="GO34" s="307"/>
      <c r="GP34" s="307"/>
      <c r="GQ34" s="307"/>
      <c r="GR34" s="307"/>
      <c r="GS34" s="307"/>
      <c r="GT34" s="307"/>
      <c r="GU34" s="307"/>
      <c r="GV34" s="307"/>
      <c r="GW34" s="307"/>
      <c r="GX34" s="307"/>
      <c r="GY34" s="307"/>
      <c r="GZ34" s="307"/>
      <c r="HA34" s="307"/>
      <c r="HB34" s="307"/>
      <c r="HC34" s="307"/>
      <c r="HD34" s="307"/>
      <c r="HE34" s="307"/>
      <c r="HF34" s="307"/>
      <c r="HG34" s="307"/>
      <c r="HH34" s="307"/>
      <c r="HI34" s="307"/>
      <c r="HJ34" s="307"/>
      <c r="HK34" s="307"/>
      <c r="HL34" s="307"/>
      <c r="HM34" s="307"/>
      <c r="HN34" s="307"/>
      <c r="HO34" s="307"/>
      <c r="HP34" s="307"/>
      <c r="HQ34" s="307"/>
      <c r="HR34" s="307"/>
      <c r="HS34" s="307"/>
      <c r="HT34" s="307"/>
      <c r="HU34" s="307"/>
      <c r="HV34" s="307"/>
      <c r="HW34" s="307"/>
      <c r="HX34" s="307"/>
      <c r="HY34" s="307"/>
      <c r="HZ34" s="307"/>
      <c r="IA34" s="307"/>
      <c r="IB34" s="307"/>
      <c r="IC34" s="307"/>
      <c r="ID34" s="307"/>
      <c r="IE34" s="307"/>
      <c r="IF34" s="307"/>
      <c r="IG34" s="307"/>
      <c r="IH34" s="307"/>
      <c r="II34" s="307"/>
      <c r="IJ34" s="307"/>
    </row>
    <row r="35" spans="1:244" ht="30" customHeight="1" x14ac:dyDescent="0.25">
      <c r="A35" s="1038" t="s">
        <v>56</v>
      </c>
      <c r="B35" s="1035" t="s">
        <v>302</v>
      </c>
      <c r="C35" s="394"/>
      <c r="D35" s="1039">
        <v>2</v>
      </c>
      <c r="E35" s="1039">
        <v>3</v>
      </c>
      <c r="F35" s="1040">
        <v>3</v>
      </c>
      <c r="G35" s="1041">
        <f>SUM(C35:F35)</f>
        <v>8</v>
      </c>
      <c r="H35" s="1038" t="s">
        <v>58</v>
      </c>
      <c r="I35" s="1053" t="s">
        <v>301</v>
      </c>
      <c r="J35" s="394"/>
      <c r="K35" s="1039">
        <v>3</v>
      </c>
      <c r="L35" s="1039">
        <v>3</v>
      </c>
      <c r="M35" s="1040">
        <v>3</v>
      </c>
      <c r="N35" s="1054">
        <f>SUM(J35:M35)</f>
        <v>9</v>
      </c>
    </row>
    <row r="36" spans="1:244" ht="30" customHeight="1" x14ac:dyDescent="0.25">
      <c r="A36" s="1042" t="s">
        <v>54</v>
      </c>
      <c r="B36" s="1030" t="s">
        <v>297</v>
      </c>
      <c r="C36" s="1043">
        <v>3</v>
      </c>
      <c r="D36" s="401"/>
      <c r="E36" s="1044">
        <v>3</v>
      </c>
      <c r="F36" s="1045">
        <v>3</v>
      </c>
      <c r="G36" s="1046">
        <f>SUM(C36:F36)</f>
        <v>9</v>
      </c>
      <c r="H36" s="399" t="s">
        <v>59</v>
      </c>
      <c r="I36" s="293" t="s">
        <v>298</v>
      </c>
      <c r="J36" s="400">
        <v>1</v>
      </c>
      <c r="K36" s="401"/>
      <c r="L36" s="402">
        <v>3</v>
      </c>
      <c r="M36" s="403">
        <v>3</v>
      </c>
      <c r="N36" s="405">
        <f>SUM(J36:M36)</f>
        <v>7</v>
      </c>
    </row>
    <row r="37" spans="1:244" ht="30" customHeight="1" x14ac:dyDescent="0.25">
      <c r="A37" s="1042" t="s">
        <v>57</v>
      </c>
      <c r="B37" s="1053" t="s">
        <v>307</v>
      </c>
      <c r="C37" s="1043">
        <v>0</v>
      </c>
      <c r="D37" s="1044">
        <v>0</v>
      </c>
      <c r="E37" s="401"/>
      <c r="F37" s="1045">
        <v>3</v>
      </c>
      <c r="G37" s="1046">
        <f>SUM(C37:F37)</f>
        <v>3</v>
      </c>
      <c r="H37" s="399" t="s">
        <v>441</v>
      </c>
      <c r="I37" s="293" t="s">
        <v>296</v>
      </c>
      <c r="J37" s="400">
        <v>0</v>
      </c>
      <c r="K37" s="402">
        <v>0</v>
      </c>
      <c r="L37" s="401"/>
      <c r="M37" s="403">
        <v>3</v>
      </c>
      <c r="N37" s="405">
        <f>SUM(J37:M37)</f>
        <v>3</v>
      </c>
    </row>
    <row r="38" spans="1:244" ht="30" customHeight="1" thickBot="1" x14ac:dyDescent="0.3">
      <c r="A38" s="435" t="s">
        <v>440</v>
      </c>
      <c r="B38" s="298" t="s">
        <v>299</v>
      </c>
      <c r="C38" s="436">
        <v>0</v>
      </c>
      <c r="D38" s="437">
        <v>0</v>
      </c>
      <c r="E38" s="437">
        <v>1</v>
      </c>
      <c r="F38" s="438"/>
      <c r="G38" s="439">
        <f>SUM(C38:F38)</f>
        <v>1</v>
      </c>
      <c r="H38" s="435" t="s">
        <v>442</v>
      </c>
      <c r="I38" s="801" t="s">
        <v>300</v>
      </c>
      <c r="J38" s="407">
        <v>0</v>
      </c>
      <c r="K38" s="408">
        <v>0</v>
      </c>
      <c r="L38" s="408">
        <v>0</v>
      </c>
      <c r="M38" s="409"/>
      <c r="N38" s="411">
        <f>SUM(J38:M38)</f>
        <v>0</v>
      </c>
    </row>
    <row r="39" spans="1:244" s="308" customFormat="1" ht="14" x14ac:dyDescent="0.3">
      <c r="A39" s="304" t="s">
        <v>112</v>
      </c>
      <c r="B39" s="414"/>
      <c r="C39" s="414"/>
      <c r="D39" s="414"/>
      <c r="E39" s="414"/>
      <c r="F39" s="414"/>
      <c r="G39" s="305"/>
      <c r="H39" s="440"/>
      <c r="I39" s="48" t="s">
        <v>383</v>
      </c>
      <c r="J39" s="414"/>
      <c r="K39" s="414"/>
      <c r="L39" s="414"/>
      <c r="M39" s="414"/>
      <c r="N39" s="415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  <c r="AL39" s="307"/>
      <c r="AM39" s="307"/>
      <c r="AN39" s="307"/>
      <c r="AO39" s="307"/>
      <c r="AP39" s="307"/>
      <c r="AQ39" s="307"/>
      <c r="AR39" s="307"/>
      <c r="AS39" s="307"/>
      <c r="AT39" s="307"/>
      <c r="AU39" s="307"/>
      <c r="AV39" s="307"/>
      <c r="AW39" s="307"/>
      <c r="AX39" s="307"/>
      <c r="AY39" s="307"/>
      <c r="AZ39" s="307"/>
      <c r="BA39" s="307"/>
      <c r="BB39" s="307"/>
      <c r="BC39" s="307"/>
      <c r="BD39" s="307"/>
      <c r="BE39" s="307"/>
      <c r="BF39" s="307"/>
      <c r="BG39" s="307"/>
      <c r="BH39" s="307"/>
      <c r="BI39" s="307"/>
      <c r="BJ39" s="307"/>
      <c r="BK39" s="307"/>
      <c r="BL39" s="307"/>
      <c r="BM39" s="307"/>
      <c r="BN39" s="307"/>
      <c r="BO39" s="307"/>
      <c r="BP39" s="307"/>
      <c r="BQ39" s="307"/>
      <c r="BR39" s="307"/>
      <c r="BS39" s="307"/>
      <c r="BT39" s="307"/>
      <c r="BU39" s="307"/>
      <c r="BV39" s="307"/>
      <c r="BW39" s="307"/>
      <c r="BX39" s="307"/>
      <c r="BY39" s="307"/>
      <c r="BZ39" s="307"/>
      <c r="CA39" s="307"/>
      <c r="CB39" s="307"/>
      <c r="CC39" s="307"/>
      <c r="CD39" s="307"/>
      <c r="CE39" s="307"/>
      <c r="CF39" s="307"/>
      <c r="CG39" s="307"/>
      <c r="CH39" s="307"/>
      <c r="CI39" s="307"/>
      <c r="CJ39" s="307"/>
      <c r="CK39" s="307"/>
      <c r="CL39" s="307"/>
      <c r="CM39" s="307"/>
      <c r="CN39" s="307"/>
      <c r="CO39" s="307"/>
      <c r="CP39" s="307"/>
      <c r="CQ39" s="307"/>
      <c r="CR39" s="307"/>
      <c r="CS39" s="307"/>
      <c r="CT39" s="307"/>
      <c r="CU39" s="307"/>
      <c r="CV39" s="307"/>
      <c r="CW39" s="307"/>
      <c r="CX39" s="307"/>
      <c r="CY39" s="307"/>
      <c r="CZ39" s="307"/>
      <c r="DA39" s="307"/>
      <c r="DB39" s="307"/>
      <c r="DC39" s="307"/>
      <c r="DD39" s="307"/>
      <c r="DE39" s="307"/>
      <c r="DF39" s="307"/>
      <c r="DG39" s="307"/>
      <c r="DH39" s="307"/>
      <c r="DI39" s="307"/>
      <c r="DJ39" s="307"/>
      <c r="DK39" s="307"/>
      <c r="DL39" s="307"/>
      <c r="DM39" s="307"/>
      <c r="DN39" s="307"/>
      <c r="DO39" s="307"/>
      <c r="DP39" s="307"/>
      <c r="DQ39" s="307"/>
      <c r="DR39" s="307"/>
      <c r="DS39" s="307"/>
      <c r="DT39" s="307"/>
      <c r="DU39" s="307"/>
      <c r="DV39" s="307"/>
      <c r="DW39" s="307"/>
      <c r="DX39" s="307"/>
      <c r="DY39" s="307"/>
      <c r="DZ39" s="307"/>
      <c r="EA39" s="307"/>
      <c r="EB39" s="307"/>
      <c r="EC39" s="307"/>
      <c r="ED39" s="307"/>
      <c r="EE39" s="307"/>
      <c r="EF39" s="307"/>
      <c r="EG39" s="307"/>
      <c r="EH39" s="307"/>
      <c r="EI39" s="307"/>
      <c r="EJ39" s="307"/>
      <c r="EK39" s="307"/>
      <c r="EL39" s="307"/>
      <c r="EM39" s="307"/>
      <c r="EN39" s="307"/>
      <c r="EO39" s="307"/>
      <c r="EP39" s="307"/>
      <c r="EQ39" s="307"/>
      <c r="ER39" s="307"/>
      <c r="ES39" s="307"/>
      <c r="ET39" s="307"/>
      <c r="EU39" s="307"/>
      <c r="EV39" s="307"/>
      <c r="EW39" s="307"/>
      <c r="EX39" s="307"/>
      <c r="EY39" s="307"/>
      <c r="EZ39" s="307"/>
      <c r="FA39" s="307"/>
      <c r="FB39" s="307"/>
      <c r="FC39" s="307"/>
      <c r="FD39" s="307"/>
      <c r="FE39" s="307"/>
      <c r="FF39" s="307"/>
      <c r="FG39" s="307"/>
      <c r="FH39" s="307"/>
      <c r="FI39" s="307"/>
      <c r="FJ39" s="307"/>
      <c r="FK39" s="307"/>
      <c r="FL39" s="307"/>
      <c r="FM39" s="307"/>
      <c r="FN39" s="307"/>
      <c r="FO39" s="307"/>
      <c r="FP39" s="307"/>
      <c r="FQ39" s="307"/>
      <c r="FR39" s="307"/>
      <c r="FS39" s="307"/>
      <c r="FT39" s="307"/>
      <c r="FU39" s="307"/>
      <c r="FV39" s="307"/>
      <c r="FW39" s="307"/>
      <c r="FX39" s="307"/>
      <c r="FY39" s="307"/>
      <c r="FZ39" s="307"/>
      <c r="GA39" s="307"/>
      <c r="GB39" s="307"/>
      <c r="GC39" s="307"/>
      <c r="GD39" s="307"/>
      <c r="GE39" s="307"/>
      <c r="GF39" s="307"/>
      <c r="GG39" s="307"/>
      <c r="GH39" s="307"/>
      <c r="GI39" s="307"/>
      <c r="GJ39" s="307"/>
      <c r="GK39" s="307"/>
      <c r="GL39" s="307"/>
      <c r="GM39" s="307"/>
      <c r="GN39" s="307"/>
      <c r="GO39" s="307"/>
      <c r="GP39" s="307"/>
      <c r="GQ39" s="307"/>
      <c r="GR39" s="307"/>
      <c r="GS39" s="307"/>
      <c r="GT39" s="307"/>
      <c r="GU39" s="307"/>
      <c r="GV39" s="307"/>
      <c r="GW39" s="307"/>
      <c r="GX39" s="307"/>
      <c r="GY39" s="307"/>
      <c r="GZ39" s="307"/>
      <c r="HA39" s="307"/>
      <c r="HB39" s="307"/>
      <c r="HC39" s="307"/>
      <c r="HD39" s="307"/>
      <c r="HE39" s="307"/>
      <c r="HF39" s="307"/>
      <c r="HG39" s="307"/>
      <c r="HH39" s="307"/>
      <c r="HI39" s="307"/>
      <c r="HJ39" s="307"/>
      <c r="HK39" s="307"/>
      <c r="HL39" s="307"/>
      <c r="HM39" s="307"/>
      <c r="HN39" s="307"/>
      <c r="HO39" s="307"/>
      <c r="HP39" s="307"/>
      <c r="HQ39" s="307"/>
      <c r="HR39" s="307"/>
      <c r="HS39" s="307"/>
      <c r="HT39" s="307"/>
      <c r="HU39" s="307"/>
      <c r="HV39" s="307"/>
      <c r="HW39" s="307"/>
      <c r="HX39" s="307"/>
      <c r="HY39" s="307"/>
      <c r="HZ39" s="307"/>
      <c r="IA39" s="307"/>
      <c r="IB39" s="307"/>
      <c r="IC39" s="307"/>
      <c r="ID39" s="307"/>
      <c r="IE39" s="307"/>
      <c r="IF39" s="307"/>
      <c r="IG39" s="307"/>
      <c r="IH39" s="307"/>
      <c r="II39" s="307"/>
      <c r="IJ39" s="307"/>
    </row>
    <row r="40" spans="1:244" s="308" customFormat="1" ht="14" customHeight="1" x14ac:dyDescent="0.3">
      <c r="A40" s="419" t="s">
        <v>113</v>
      </c>
      <c r="B40" s="417"/>
      <c r="C40" s="417"/>
      <c r="D40" s="417"/>
      <c r="E40" s="417"/>
      <c r="F40" s="417"/>
      <c r="G40" s="441"/>
      <c r="H40" s="442"/>
      <c r="I40" s="309" t="s">
        <v>75</v>
      </c>
      <c r="J40" s="417"/>
      <c r="K40" s="417"/>
      <c r="L40" s="417"/>
      <c r="M40" s="417"/>
      <c r="N40" s="418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  <c r="AL40" s="307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7"/>
      <c r="AZ40" s="307"/>
      <c r="BA40" s="307"/>
      <c r="BB40" s="307"/>
      <c r="BC40" s="307"/>
      <c r="BD40" s="307"/>
      <c r="BE40" s="307"/>
      <c r="BF40" s="307"/>
      <c r="BG40" s="307"/>
      <c r="BH40" s="307"/>
      <c r="BI40" s="307"/>
      <c r="BJ40" s="307"/>
      <c r="BK40" s="307"/>
      <c r="BL40" s="307"/>
      <c r="BM40" s="307"/>
      <c r="BN40" s="307"/>
      <c r="BO40" s="307"/>
      <c r="BP40" s="307"/>
      <c r="BQ40" s="307"/>
      <c r="BR40" s="307"/>
      <c r="BS40" s="307"/>
      <c r="BT40" s="307"/>
      <c r="BU40" s="307"/>
      <c r="BV40" s="307"/>
      <c r="BW40" s="307"/>
      <c r="BX40" s="307"/>
      <c r="BY40" s="307"/>
      <c r="BZ40" s="307"/>
      <c r="CA40" s="307"/>
      <c r="CB40" s="307"/>
      <c r="CC40" s="307"/>
      <c r="CD40" s="307"/>
      <c r="CE40" s="307"/>
      <c r="CF40" s="307"/>
      <c r="CG40" s="307"/>
      <c r="CH40" s="307"/>
      <c r="CI40" s="307"/>
      <c r="CJ40" s="307"/>
      <c r="CK40" s="307"/>
      <c r="CL40" s="307"/>
      <c r="CM40" s="307"/>
      <c r="CN40" s="307"/>
      <c r="CO40" s="307"/>
      <c r="CP40" s="307"/>
      <c r="CQ40" s="307"/>
      <c r="CR40" s="307"/>
      <c r="CS40" s="307"/>
      <c r="CT40" s="307"/>
      <c r="CU40" s="307"/>
      <c r="CV40" s="307"/>
      <c r="CW40" s="307"/>
      <c r="CX40" s="307"/>
      <c r="CY40" s="307"/>
      <c r="CZ40" s="307"/>
      <c r="DA40" s="307"/>
      <c r="DB40" s="307"/>
      <c r="DC40" s="307"/>
      <c r="DD40" s="307"/>
      <c r="DE40" s="307"/>
      <c r="DF40" s="307"/>
      <c r="DG40" s="307"/>
      <c r="DH40" s="307"/>
      <c r="DI40" s="307"/>
      <c r="DJ40" s="307"/>
      <c r="DK40" s="307"/>
      <c r="DL40" s="307"/>
      <c r="DM40" s="307"/>
      <c r="DN40" s="307"/>
      <c r="DO40" s="307"/>
      <c r="DP40" s="307"/>
      <c r="DQ40" s="307"/>
      <c r="DR40" s="307"/>
      <c r="DS40" s="307"/>
      <c r="DT40" s="307"/>
      <c r="DU40" s="307"/>
      <c r="DV40" s="307"/>
      <c r="DW40" s="307"/>
      <c r="DX40" s="307"/>
      <c r="DY40" s="307"/>
      <c r="DZ40" s="307"/>
      <c r="EA40" s="307"/>
      <c r="EB40" s="307"/>
      <c r="EC40" s="307"/>
      <c r="ED40" s="307"/>
      <c r="EE40" s="307"/>
      <c r="EF40" s="307"/>
      <c r="EG40" s="307"/>
      <c r="EH40" s="307"/>
      <c r="EI40" s="307"/>
      <c r="EJ40" s="307"/>
      <c r="EK40" s="307"/>
      <c r="EL40" s="307"/>
      <c r="EM40" s="307"/>
      <c r="EN40" s="307"/>
      <c r="EO40" s="307"/>
      <c r="EP40" s="307"/>
      <c r="EQ40" s="307"/>
      <c r="ER40" s="307"/>
      <c r="ES40" s="307"/>
      <c r="ET40" s="307"/>
      <c r="EU40" s="307"/>
      <c r="EV40" s="307"/>
      <c r="EW40" s="307"/>
      <c r="EX40" s="307"/>
      <c r="EY40" s="307"/>
      <c r="EZ40" s="307"/>
      <c r="FA40" s="307"/>
      <c r="FB40" s="307"/>
      <c r="FC40" s="307"/>
      <c r="FD40" s="307"/>
      <c r="FE40" s="307"/>
      <c r="FF40" s="307"/>
      <c r="FG40" s="307"/>
      <c r="FH40" s="307"/>
      <c r="FI40" s="307"/>
      <c r="FJ40" s="307"/>
      <c r="FK40" s="307"/>
      <c r="FL40" s="307"/>
      <c r="FM40" s="307"/>
      <c r="FN40" s="307"/>
      <c r="FO40" s="307"/>
      <c r="FP40" s="307"/>
      <c r="FQ40" s="307"/>
      <c r="FR40" s="307"/>
      <c r="FS40" s="307"/>
      <c r="FT40" s="307"/>
      <c r="FU40" s="307"/>
      <c r="FV40" s="307"/>
      <c r="FW40" s="307"/>
      <c r="FX40" s="307"/>
      <c r="FY40" s="307"/>
      <c r="FZ40" s="307"/>
      <c r="GA40" s="307"/>
      <c r="GB40" s="307"/>
      <c r="GC40" s="307"/>
      <c r="GD40" s="307"/>
      <c r="GE40" s="307"/>
      <c r="GF40" s="307"/>
      <c r="GG40" s="307"/>
      <c r="GH40" s="307"/>
      <c r="GI40" s="307"/>
      <c r="GJ40" s="307"/>
      <c r="GK40" s="307"/>
      <c r="GL40" s="307"/>
      <c r="GM40" s="307"/>
      <c r="GN40" s="307"/>
      <c r="GO40" s="307"/>
      <c r="GP40" s="307"/>
      <c r="GQ40" s="307"/>
      <c r="GR40" s="307"/>
      <c r="GS40" s="307"/>
      <c r="GT40" s="307"/>
      <c r="GU40" s="307"/>
      <c r="GV40" s="307"/>
      <c r="GW40" s="307"/>
      <c r="GX40" s="307"/>
      <c r="GY40" s="307"/>
      <c r="GZ40" s="307"/>
      <c r="HA40" s="307"/>
      <c r="HB40" s="307"/>
      <c r="HC40" s="307"/>
      <c r="HD40" s="307"/>
      <c r="HE40" s="307"/>
      <c r="HF40" s="307"/>
      <c r="HG40" s="307"/>
      <c r="HH40" s="307"/>
      <c r="HI40" s="307"/>
      <c r="HJ40" s="307"/>
      <c r="HK40" s="307"/>
      <c r="HL40" s="307"/>
      <c r="HM40" s="307"/>
      <c r="HN40" s="307"/>
      <c r="HO40" s="307"/>
      <c r="HP40" s="307"/>
      <c r="HQ40" s="307"/>
      <c r="HR40" s="307"/>
      <c r="HS40" s="307"/>
      <c r="HT40" s="307"/>
      <c r="HU40" s="307"/>
      <c r="HV40" s="307"/>
      <c r="HW40" s="307"/>
      <c r="HX40" s="307"/>
      <c r="HY40" s="307"/>
      <c r="HZ40" s="307"/>
      <c r="IA40" s="307"/>
      <c r="IB40" s="307"/>
      <c r="IC40" s="307"/>
      <c r="ID40" s="307"/>
      <c r="IE40" s="307"/>
      <c r="IF40" s="307"/>
      <c r="IG40" s="307"/>
      <c r="IH40" s="307"/>
      <c r="II40" s="307"/>
      <c r="IJ40" s="307"/>
    </row>
    <row r="41" spans="1:244" s="308" customFormat="1" ht="14" x14ac:dyDescent="0.3">
      <c r="A41" s="419" t="s">
        <v>114</v>
      </c>
      <c r="B41" s="413"/>
      <c r="C41" s="413"/>
      <c r="D41" s="413"/>
      <c r="E41" s="413"/>
      <c r="F41" s="413"/>
      <c r="G41" s="441"/>
      <c r="H41" s="442"/>
      <c r="I41" s="53" t="s">
        <v>388</v>
      </c>
      <c r="J41" s="413"/>
      <c r="K41" s="413"/>
      <c r="L41" s="413"/>
      <c r="M41" s="413"/>
      <c r="N41" s="421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  <c r="AL41" s="307"/>
      <c r="AM41" s="307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  <c r="BE41" s="307"/>
      <c r="BF41" s="307"/>
      <c r="BG41" s="307"/>
      <c r="BH41" s="307"/>
      <c r="BI41" s="307"/>
      <c r="BJ41" s="307"/>
      <c r="BK41" s="307"/>
      <c r="BL41" s="307"/>
      <c r="BM41" s="307"/>
      <c r="BN41" s="307"/>
      <c r="BO41" s="307"/>
      <c r="BP41" s="307"/>
      <c r="BQ41" s="307"/>
      <c r="BR41" s="307"/>
      <c r="BS41" s="307"/>
      <c r="BT41" s="307"/>
      <c r="BU41" s="307"/>
      <c r="BV41" s="307"/>
      <c r="BW41" s="307"/>
      <c r="BX41" s="307"/>
      <c r="BY41" s="307"/>
      <c r="BZ41" s="307"/>
      <c r="CA41" s="307"/>
      <c r="CB41" s="307"/>
      <c r="CC41" s="307"/>
      <c r="CD41" s="307"/>
      <c r="CE41" s="307"/>
      <c r="CF41" s="307"/>
      <c r="CG41" s="307"/>
      <c r="CH41" s="307"/>
      <c r="CI41" s="307"/>
      <c r="CJ41" s="307"/>
      <c r="CK41" s="307"/>
      <c r="CL41" s="307"/>
      <c r="CM41" s="307"/>
      <c r="CN41" s="307"/>
      <c r="CO41" s="307"/>
      <c r="CP41" s="307"/>
      <c r="CQ41" s="307"/>
      <c r="CR41" s="307"/>
      <c r="CS41" s="307"/>
      <c r="CT41" s="307"/>
      <c r="CU41" s="307"/>
      <c r="CV41" s="307"/>
      <c r="CW41" s="307"/>
      <c r="CX41" s="307"/>
      <c r="CY41" s="307"/>
      <c r="CZ41" s="307"/>
      <c r="DA41" s="307"/>
      <c r="DB41" s="307"/>
      <c r="DC41" s="307"/>
      <c r="DD41" s="307"/>
      <c r="DE41" s="307"/>
      <c r="DF41" s="307"/>
      <c r="DG41" s="307"/>
      <c r="DH41" s="307"/>
      <c r="DI41" s="307"/>
      <c r="DJ41" s="307"/>
      <c r="DK41" s="307"/>
      <c r="DL41" s="307"/>
      <c r="DM41" s="307"/>
      <c r="DN41" s="307"/>
      <c r="DO41" s="307"/>
      <c r="DP41" s="307"/>
      <c r="DQ41" s="307"/>
      <c r="DR41" s="307"/>
      <c r="DS41" s="307"/>
      <c r="DT41" s="307"/>
      <c r="DU41" s="307"/>
      <c r="DV41" s="307"/>
      <c r="DW41" s="307"/>
      <c r="DX41" s="307"/>
      <c r="DY41" s="307"/>
      <c r="DZ41" s="307"/>
      <c r="EA41" s="307"/>
      <c r="EB41" s="307"/>
      <c r="EC41" s="307"/>
      <c r="ED41" s="307"/>
      <c r="EE41" s="307"/>
      <c r="EF41" s="307"/>
      <c r="EG41" s="307"/>
      <c r="EH41" s="307"/>
      <c r="EI41" s="307"/>
      <c r="EJ41" s="307"/>
      <c r="EK41" s="307"/>
      <c r="EL41" s="307"/>
      <c r="EM41" s="307"/>
      <c r="EN41" s="307"/>
      <c r="EO41" s="307"/>
      <c r="EP41" s="307"/>
      <c r="EQ41" s="307"/>
      <c r="ER41" s="307"/>
      <c r="ES41" s="307"/>
      <c r="ET41" s="307"/>
      <c r="EU41" s="307"/>
      <c r="EV41" s="307"/>
      <c r="EW41" s="307"/>
      <c r="EX41" s="307"/>
      <c r="EY41" s="307"/>
      <c r="EZ41" s="307"/>
      <c r="FA41" s="307"/>
      <c r="FB41" s="307"/>
      <c r="FC41" s="307"/>
      <c r="FD41" s="307"/>
      <c r="FE41" s="307"/>
      <c r="FF41" s="307"/>
      <c r="FG41" s="307"/>
      <c r="FH41" s="307"/>
      <c r="FI41" s="307"/>
      <c r="FJ41" s="307"/>
      <c r="FK41" s="307"/>
      <c r="FL41" s="307"/>
      <c r="FM41" s="307"/>
      <c r="FN41" s="307"/>
      <c r="FO41" s="307"/>
      <c r="FP41" s="307"/>
      <c r="FQ41" s="307"/>
      <c r="FR41" s="307"/>
      <c r="FS41" s="307"/>
      <c r="FT41" s="307"/>
      <c r="FU41" s="307"/>
      <c r="FV41" s="307"/>
      <c r="FW41" s="307"/>
      <c r="FX41" s="307"/>
      <c r="FY41" s="307"/>
      <c r="FZ41" s="307"/>
      <c r="GA41" s="307"/>
      <c r="GB41" s="307"/>
      <c r="GC41" s="307"/>
      <c r="GD41" s="307"/>
      <c r="GE41" s="307"/>
      <c r="GF41" s="307"/>
      <c r="GG41" s="307"/>
      <c r="GH41" s="307"/>
      <c r="GI41" s="307"/>
      <c r="GJ41" s="307"/>
      <c r="GK41" s="307"/>
      <c r="GL41" s="307"/>
      <c r="GM41" s="307"/>
      <c r="GN41" s="307"/>
      <c r="GO41" s="307"/>
      <c r="GP41" s="307"/>
      <c r="GQ41" s="307"/>
      <c r="GR41" s="307"/>
      <c r="GS41" s="307"/>
      <c r="GT41" s="307"/>
      <c r="GU41" s="307"/>
      <c r="GV41" s="307"/>
      <c r="GW41" s="307"/>
      <c r="GX41" s="307"/>
      <c r="GY41" s="307"/>
      <c r="GZ41" s="307"/>
      <c r="HA41" s="307"/>
      <c r="HB41" s="307"/>
      <c r="HC41" s="307"/>
      <c r="HD41" s="307"/>
      <c r="HE41" s="307"/>
      <c r="HF41" s="307"/>
      <c r="HG41" s="307"/>
      <c r="HH41" s="307"/>
      <c r="HI41" s="307"/>
      <c r="HJ41" s="307"/>
      <c r="HK41" s="307"/>
      <c r="HL41" s="307"/>
      <c r="HM41" s="307"/>
      <c r="HN41" s="307"/>
      <c r="HO41" s="307"/>
      <c r="HP41" s="307"/>
      <c r="HQ41" s="307"/>
      <c r="HR41" s="307"/>
      <c r="HS41" s="307"/>
      <c r="HT41" s="307"/>
      <c r="HU41" s="307"/>
      <c r="HV41" s="307"/>
      <c r="HW41" s="307"/>
      <c r="HX41" s="307"/>
      <c r="HY41" s="307"/>
      <c r="HZ41" s="307"/>
      <c r="IA41" s="307"/>
      <c r="IB41" s="307"/>
      <c r="IC41" s="307"/>
      <c r="ID41" s="307"/>
      <c r="IE41" s="307"/>
      <c r="IF41" s="307"/>
      <c r="IG41" s="307"/>
      <c r="IH41" s="307"/>
      <c r="II41" s="307"/>
      <c r="IJ41" s="307"/>
    </row>
    <row r="42" spans="1:244" s="308" customFormat="1" ht="14" x14ac:dyDescent="0.3">
      <c r="A42" s="419" t="s">
        <v>115</v>
      </c>
      <c r="B42" s="413"/>
      <c r="C42" s="413"/>
      <c r="D42" s="413"/>
      <c r="E42" s="413"/>
      <c r="F42" s="413"/>
      <c r="G42" s="441"/>
      <c r="H42" s="442"/>
      <c r="I42" s="309" t="s">
        <v>62</v>
      </c>
      <c r="J42" s="413"/>
      <c r="K42" s="413"/>
      <c r="L42" s="413"/>
      <c r="M42" s="413"/>
      <c r="N42" s="421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  <c r="AL42" s="307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7"/>
      <c r="AZ42" s="307"/>
      <c r="BA42" s="307"/>
      <c r="BB42" s="307"/>
      <c r="BC42" s="307"/>
      <c r="BD42" s="307"/>
      <c r="BE42" s="307"/>
      <c r="BF42" s="307"/>
      <c r="BG42" s="307"/>
      <c r="BH42" s="307"/>
      <c r="BI42" s="307"/>
      <c r="BJ42" s="307"/>
      <c r="BK42" s="307"/>
      <c r="BL42" s="307"/>
      <c r="BM42" s="307"/>
      <c r="BN42" s="307"/>
      <c r="BO42" s="307"/>
      <c r="BP42" s="307"/>
      <c r="BQ42" s="307"/>
      <c r="BR42" s="307"/>
      <c r="BS42" s="307"/>
      <c r="BT42" s="307"/>
      <c r="BU42" s="307"/>
      <c r="BV42" s="307"/>
      <c r="BW42" s="307"/>
      <c r="BX42" s="307"/>
      <c r="BY42" s="307"/>
      <c r="BZ42" s="307"/>
      <c r="CA42" s="307"/>
      <c r="CB42" s="307"/>
      <c r="CC42" s="307"/>
      <c r="CD42" s="307"/>
      <c r="CE42" s="307"/>
      <c r="CF42" s="307"/>
      <c r="CG42" s="307"/>
      <c r="CH42" s="307"/>
      <c r="CI42" s="307"/>
      <c r="CJ42" s="307"/>
      <c r="CK42" s="307"/>
      <c r="CL42" s="307"/>
      <c r="CM42" s="307"/>
      <c r="CN42" s="307"/>
      <c r="CO42" s="307"/>
      <c r="CP42" s="307"/>
      <c r="CQ42" s="307"/>
      <c r="CR42" s="307"/>
      <c r="CS42" s="307"/>
      <c r="CT42" s="307"/>
      <c r="CU42" s="307"/>
      <c r="CV42" s="307"/>
      <c r="CW42" s="307"/>
      <c r="CX42" s="307"/>
      <c r="CY42" s="307"/>
      <c r="CZ42" s="307"/>
      <c r="DA42" s="307"/>
      <c r="DB42" s="307"/>
      <c r="DC42" s="307"/>
      <c r="DD42" s="307"/>
      <c r="DE42" s="307"/>
      <c r="DF42" s="307"/>
      <c r="DG42" s="307"/>
      <c r="DH42" s="307"/>
      <c r="DI42" s="307"/>
      <c r="DJ42" s="307"/>
      <c r="DK42" s="307"/>
      <c r="DL42" s="307"/>
      <c r="DM42" s="307"/>
      <c r="DN42" s="307"/>
      <c r="DO42" s="307"/>
      <c r="DP42" s="307"/>
      <c r="DQ42" s="307"/>
      <c r="DR42" s="307"/>
      <c r="DS42" s="307"/>
      <c r="DT42" s="307"/>
      <c r="DU42" s="307"/>
      <c r="DV42" s="307"/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7"/>
      <c r="EL42" s="307"/>
      <c r="EM42" s="307"/>
      <c r="EN42" s="307"/>
      <c r="EO42" s="307"/>
      <c r="EP42" s="307"/>
      <c r="EQ42" s="307"/>
      <c r="ER42" s="307"/>
      <c r="ES42" s="307"/>
      <c r="ET42" s="307"/>
      <c r="EU42" s="307"/>
      <c r="EV42" s="307"/>
      <c r="EW42" s="307"/>
      <c r="EX42" s="307"/>
      <c r="EY42" s="307"/>
      <c r="EZ42" s="307"/>
      <c r="FA42" s="307"/>
      <c r="FB42" s="307"/>
      <c r="FC42" s="307"/>
      <c r="FD42" s="307"/>
      <c r="FE42" s="307"/>
      <c r="FF42" s="307"/>
      <c r="FG42" s="307"/>
      <c r="FH42" s="307"/>
      <c r="FI42" s="307"/>
      <c r="FJ42" s="307"/>
      <c r="FK42" s="307"/>
      <c r="FL42" s="307"/>
      <c r="FM42" s="307"/>
      <c r="FN42" s="307"/>
      <c r="FO42" s="307"/>
      <c r="FP42" s="307"/>
      <c r="FQ42" s="307"/>
      <c r="FR42" s="307"/>
      <c r="FS42" s="307"/>
      <c r="FT42" s="307"/>
      <c r="FU42" s="307"/>
      <c r="FV42" s="307"/>
      <c r="FW42" s="307"/>
      <c r="FX42" s="307"/>
      <c r="FY42" s="307"/>
      <c r="FZ42" s="307"/>
      <c r="GA42" s="307"/>
      <c r="GB42" s="307"/>
      <c r="GC42" s="307"/>
      <c r="GD42" s="307"/>
      <c r="GE42" s="307"/>
      <c r="GF42" s="307"/>
      <c r="GG42" s="307"/>
      <c r="GH42" s="307"/>
      <c r="GI42" s="307"/>
      <c r="GJ42" s="307"/>
      <c r="GK42" s="307"/>
      <c r="GL42" s="307"/>
      <c r="GM42" s="307"/>
      <c r="GN42" s="307"/>
      <c r="GO42" s="307"/>
      <c r="GP42" s="307"/>
      <c r="GQ42" s="307"/>
      <c r="GR42" s="307"/>
      <c r="GS42" s="307"/>
      <c r="GT42" s="307"/>
      <c r="GU42" s="307"/>
      <c r="GV42" s="307"/>
      <c r="GW42" s="307"/>
      <c r="GX42" s="307"/>
      <c r="GY42" s="307"/>
      <c r="GZ42" s="307"/>
      <c r="HA42" s="307"/>
      <c r="HB42" s="307"/>
      <c r="HC42" s="307"/>
      <c r="HD42" s="307"/>
      <c r="HE42" s="307"/>
      <c r="HF42" s="307"/>
      <c r="HG42" s="307"/>
      <c r="HH42" s="307"/>
      <c r="HI42" s="307"/>
      <c r="HJ42" s="307"/>
      <c r="HK42" s="307"/>
      <c r="HL42" s="307"/>
      <c r="HM42" s="307"/>
      <c r="HN42" s="307"/>
      <c r="HO42" s="307"/>
      <c r="HP42" s="307"/>
      <c r="HQ42" s="307"/>
      <c r="HR42" s="307"/>
      <c r="HS42" s="307"/>
      <c r="HT42" s="307"/>
      <c r="HU42" s="307"/>
      <c r="HV42" s="307"/>
      <c r="HW42" s="307"/>
      <c r="HX42" s="307"/>
      <c r="HY42" s="307"/>
      <c r="HZ42" s="307"/>
      <c r="IA42" s="307"/>
      <c r="IB42" s="307"/>
      <c r="IC42" s="307"/>
      <c r="ID42" s="307"/>
      <c r="IE42" s="307"/>
      <c r="IF42" s="307"/>
      <c r="IG42" s="307"/>
      <c r="IH42" s="307"/>
      <c r="II42" s="307"/>
      <c r="IJ42" s="307"/>
    </row>
    <row r="43" spans="1:244" s="308" customFormat="1" ht="14.5" customHeight="1" thickBot="1" x14ac:dyDescent="0.35">
      <c r="A43" s="425" t="s">
        <v>116</v>
      </c>
      <c r="B43" s="423"/>
      <c r="C43" s="423"/>
      <c r="D43" s="423"/>
      <c r="E43" s="423"/>
      <c r="F43" s="423"/>
      <c r="G43" s="423"/>
      <c r="H43" s="443"/>
      <c r="I43" s="312" t="s">
        <v>63</v>
      </c>
      <c r="J43" s="423"/>
      <c r="K43" s="423"/>
      <c r="L43" s="423"/>
      <c r="M43" s="423"/>
      <c r="N43" s="424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7"/>
      <c r="BL43" s="307"/>
      <c r="BM43" s="307"/>
      <c r="BN43" s="307"/>
      <c r="BO43" s="307"/>
      <c r="BP43" s="307"/>
      <c r="BQ43" s="307"/>
      <c r="BR43" s="307"/>
      <c r="BS43" s="307"/>
      <c r="BT43" s="307"/>
      <c r="BU43" s="307"/>
      <c r="BV43" s="307"/>
      <c r="BW43" s="307"/>
      <c r="BX43" s="307"/>
      <c r="BY43" s="307"/>
      <c r="BZ43" s="307"/>
      <c r="CA43" s="307"/>
      <c r="CB43" s="307"/>
      <c r="CC43" s="307"/>
      <c r="CD43" s="307"/>
      <c r="CE43" s="307"/>
      <c r="CF43" s="307"/>
      <c r="CG43" s="307"/>
      <c r="CH43" s="307"/>
      <c r="CI43" s="307"/>
      <c r="CJ43" s="307"/>
      <c r="CK43" s="307"/>
      <c r="CL43" s="307"/>
      <c r="CM43" s="307"/>
      <c r="CN43" s="307"/>
      <c r="CO43" s="307"/>
      <c r="CP43" s="307"/>
      <c r="CQ43" s="307"/>
      <c r="CR43" s="307"/>
      <c r="CS43" s="307"/>
      <c r="CT43" s="307"/>
      <c r="CU43" s="307"/>
      <c r="CV43" s="307"/>
      <c r="CW43" s="307"/>
      <c r="CX43" s="307"/>
      <c r="CY43" s="307"/>
      <c r="CZ43" s="307"/>
      <c r="DA43" s="307"/>
      <c r="DB43" s="307"/>
      <c r="DC43" s="307"/>
      <c r="DD43" s="307"/>
      <c r="DE43" s="307"/>
      <c r="DF43" s="307"/>
      <c r="DG43" s="307"/>
      <c r="DH43" s="307"/>
      <c r="DI43" s="307"/>
      <c r="DJ43" s="307"/>
      <c r="DK43" s="307"/>
      <c r="DL43" s="307"/>
      <c r="DM43" s="307"/>
      <c r="DN43" s="307"/>
      <c r="DO43" s="307"/>
      <c r="DP43" s="307"/>
      <c r="DQ43" s="307"/>
      <c r="DR43" s="307"/>
      <c r="DS43" s="307"/>
      <c r="DT43" s="307"/>
      <c r="DU43" s="307"/>
      <c r="DV43" s="307"/>
      <c r="DW43" s="307"/>
      <c r="DX43" s="307"/>
      <c r="DY43" s="307"/>
      <c r="DZ43" s="307"/>
      <c r="EA43" s="307"/>
      <c r="EB43" s="307"/>
      <c r="EC43" s="307"/>
      <c r="ED43" s="307"/>
      <c r="EE43" s="307"/>
      <c r="EF43" s="307"/>
      <c r="EG43" s="307"/>
      <c r="EH43" s="307"/>
      <c r="EI43" s="307"/>
      <c r="EJ43" s="307"/>
      <c r="EK43" s="307"/>
      <c r="EL43" s="307"/>
      <c r="EM43" s="307"/>
      <c r="EN43" s="307"/>
      <c r="EO43" s="307"/>
      <c r="EP43" s="307"/>
      <c r="EQ43" s="307"/>
      <c r="ER43" s="307"/>
      <c r="ES43" s="307"/>
      <c r="ET43" s="307"/>
      <c r="EU43" s="307"/>
      <c r="EV43" s="307"/>
      <c r="EW43" s="307"/>
      <c r="EX43" s="307"/>
      <c r="EY43" s="307"/>
      <c r="EZ43" s="307"/>
      <c r="FA43" s="307"/>
      <c r="FB43" s="307"/>
      <c r="FC43" s="307"/>
      <c r="FD43" s="307"/>
      <c r="FE43" s="307"/>
      <c r="FF43" s="307"/>
      <c r="FG43" s="307"/>
      <c r="FH43" s="307"/>
      <c r="FI43" s="307"/>
      <c r="FJ43" s="307"/>
      <c r="FK43" s="307"/>
      <c r="FL43" s="307"/>
      <c r="FM43" s="307"/>
      <c r="FN43" s="307"/>
      <c r="FO43" s="307"/>
      <c r="FP43" s="307"/>
      <c r="FQ43" s="307"/>
      <c r="FR43" s="307"/>
      <c r="FS43" s="307"/>
      <c r="FT43" s="307"/>
      <c r="FU43" s="307"/>
      <c r="FV43" s="307"/>
      <c r="FW43" s="307"/>
      <c r="FX43" s="307"/>
      <c r="FY43" s="307"/>
      <c r="FZ43" s="307"/>
      <c r="GA43" s="307"/>
      <c r="GB43" s="307"/>
      <c r="GC43" s="307"/>
      <c r="GD43" s="307"/>
      <c r="GE43" s="307"/>
      <c r="GF43" s="307"/>
      <c r="GG43" s="307"/>
      <c r="GH43" s="307"/>
      <c r="GI43" s="307"/>
      <c r="GJ43" s="307"/>
      <c r="GK43" s="307"/>
      <c r="GL43" s="307"/>
      <c r="GM43" s="307"/>
      <c r="GN43" s="307"/>
      <c r="GO43" s="307"/>
      <c r="GP43" s="307"/>
      <c r="GQ43" s="307"/>
      <c r="GR43" s="307"/>
      <c r="GS43" s="307"/>
      <c r="GT43" s="307"/>
      <c r="GU43" s="307"/>
      <c r="GV43" s="307"/>
      <c r="GW43" s="307"/>
      <c r="GX43" s="307"/>
      <c r="GY43" s="307"/>
      <c r="GZ43" s="307"/>
      <c r="HA43" s="307"/>
      <c r="HB43" s="307"/>
      <c r="HC43" s="307"/>
      <c r="HD43" s="307"/>
      <c r="HE43" s="307"/>
      <c r="HF43" s="307"/>
      <c r="HG43" s="307"/>
      <c r="HH43" s="307"/>
      <c r="HI43" s="307"/>
      <c r="HJ43" s="307"/>
      <c r="HK43" s="307"/>
      <c r="HL43" s="307"/>
      <c r="HM43" s="307"/>
      <c r="HN43" s="307"/>
      <c r="HO43" s="307"/>
      <c r="HP43" s="307"/>
      <c r="HQ43" s="307"/>
      <c r="HR43" s="307"/>
      <c r="HS43" s="307"/>
      <c r="HT43" s="307"/>
      <c r="HU43" s="307"/>
      <c r="HV43" s="307"/>
      <c r="HW43" s="307"/>
      <c r="HX43" s="307"/>
      <c r="HY43" s="307"/>
      <c r="HZ43" s="307"/>
      <c r="IA43" s="307"/>
      <c r="IB43" s="307"/>
      <c r="IC43" s="307"/>
      <c r="ID43" s="307"/>
      <c r="IE43" s="307"/>
      <c r="IF43" s="307"/>
      <c r="IG43" s="307"/>
      <c r="IH43" s="307"/>
      <c r="II43" s="307"/>
      <c r="IJ43" s="307"/>
    </row>
    <row r="44" spans="1:244" ht="13" thickBot="1" x14ac:dyDescent="0.3">
      <c r="A44" s="427"/>
      <c r="B44" s="428"/>
      <c r="C44" s="428"/>
      <c r="D44" s="428"/>
      <c r="E44" s="428"/>
      <c r="F44" s="428"/>
      <c r="G44" s="428"/>
      <c r="H44" s="427"/>
      <c r="I44" s="428"/>
      <c r="J44" s="428"/>
      <c r="K44" s="429"/>
      <c r="L44" s="428"/>
      <c r="M44" s="428"/>
      <c r="N44" s="428"/>
      <c r="O44" s="381"/>
    </row>
    <row r="45" spans="1:244" ht="15" customHeight="1" thickBot="1" x14ac:dyDescent="0.3">
      <c r="A45" s="381"/>
      <c r="B45" s="381"/>
      <c r="C45" s="896" t="str">
        <f>A32 &amp; " CROSS POOL MATCHES"</f>
        <v>SECTION : BOYS U16 D CROSS POOL MATCHES</v>
      </c>
      <c r="D45" s="897"/>
      <c r="E45" s="897"/>
      <c r="F45" s="897"/>
      <c r="G45" s="897"/>
      <c r="H45" s="897"/>
      <c r="I45" s="897"/>
      <c r="J45" s="897"/>
      <c r="K45" s="897"/>
      <c r="L45" s="898"/>
      <c r="M45" s="381"/>
      <c r="N45" s="381"/>
      <c r="O45" s="381"/>
      <c r="P45" s="381"/>
      <c r="Q45" s="381"/>
      <c r="R45" s="381"/>
      <c r="S45" s="381"/>
      <c r="T45" s="381"/>
      <c r="U45" s="381"/>
      <c r="V45" s="381"/>
      <c r="W45" s="381"/>
      <c r="X45" s="381"/>
      <c r="Y45" s="381"/>
    </row>
    <row r="46" spans="1:244" ht="15" customHeight="1" thickBot="1" x14ac:dyDescent="0.3">
      <c r="A46" s="381"/>
      <c r="B46" s="381"/>
      <c r="C46" s="444" t="s">
        <v>71</v>
      </c>
      <c r="D46" s="445" t="s">
        <v>4</v>
      </c>
      <c r="E46" s="446" t="s">
        <v>5</v>
      </c>
      <c r="F46" s="446" t="s">
        <v>6</v>
      </c>
      <c r="G46" s="447" t="s">
        <v>77</v>
      </c>
      <c r="H46" s="896" t="s">
        <v>16</v>
      </c>
      <c r="I46" s="897"/>
      <c r="J46" s="897"/>
      <c r="K46" s="898"/>
      <c r="L46" s="448" t="s">
        <v>3</v>
      </c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</row>
    <row r="47" spans="1:244" ht="25" hidden="1" customHeight="1" x14ac:dyDescent="0.25">
      <c r="A47" s="381"/>
      <c r="B47" s="381"/>
      <c r="C47" s="899" t="s">
        <v>7</v>
      </c>
      <c r="D47" s="449" t="s">
        <v>51</v>
      </c>
      <c r="E47" s="349" t="s">
        <v>44</v>
      </c>
      <c r="F47" s="450" t="s">
        <v>91</v>
      </c>
      <c r="G47" s="351">
        <v>1</v>
      </c>
      <c r="H47" s="190" t="s">
        <v>202</v>
      </c>
      <c r="I47" s="324" t="s">
        <v>302</v>
      </c>
      <c r="J47" s="324" t="s">
        <v>8</v>
      </c>
      <c r="K47" s="326" t="s">
        <v>299</v>
      </c>
      <c r="L47" s="45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</row>
    <row r="48" spans="1:244" ht="25" hidden="1" customHeight="1" x14ac:dyDescent="0.25">
      <c r="A48" s="381"/>
      <c r="B48" s="381"/>
      <c r="C48" s="891"/>
      <c r="D48" s="452" t="s">
        <v>51</v>
      </c>
      <c r="E48" s="329" t="s">
        <v>44</v>
      </c>
      <c r="F48" s="453" t="s">
        <v>91</v>
      </c>
      <c r="G48" s="331">
        <v>2</v>
      </c>
      <c r="H48" s="193" t="s">
        <v>201</v>
      </c>
      <c r="I48" s="332" t="s">
        <v>307</v>
      </c>
      <c r="J48" s="332" t="s">
        <v>8</v>
      </c>
      <c r="K48" s="334" t="s">
        <v>297</v>
      </c>
      <c r="L48" s="454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</row>
    <row r="49" spans="1:25" ht="25" hidden="1" customHeight="1" x14ac:dyDescent="0.25">
      <c r="A49" s="381"/>
      <c r="B49" s="381"/>
      <c r="C49" s="900"/>
      <c r="D49" s="455" t="s">
        <v>51</v>
      </c>
      <c r="E49" s="342" t="s">
        <v>45</v>
      </c>
      <c r="F49" s="456" t="s">
        <v>91</v>
      </c>
      <c r="G49" s="344">
        <v>1</v>
      </c>
      <c r="H49" s="193" t="s">
        <v>203</v>
      </c>
      <c r="I49" s="332" t="s">
        <v>301</v>
      </c>
      <c r="J49" s="332" t="s">
        <v>8</v>
      </c>
      <c r="K49" s="334" t="s">
        <v>300</v>
      </c>
      <c r="L49" s="457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</row>
    <row r="50" spans="1:25" ht="25" hidden="1" customHeight="1" thickBot="1" x14ac:dyDescent="0.3">
      <c r="A50" s="381"/>
      <c r="B50" s="381"/>
      <c r="C50" s="892"/>
      <c r="D50" s="458" t="s">
        <v>51</v>
      </c>
      <c r="E50" s="353" t="s">
        <v>45</v>
      </c>
      <c r="F50" s="459" t="s">
        <v>91</v>
      </c>
      <c r="G50" s="355">
        <v>2</v>
      </c>
      <c r="H50" s="197" t="s">
        <v>204</v>
      </c>
      <c r="I50" s="345" t="s">
        <v>296</v>
      </c>
      <c r="J50" s="345" t="s">
        <v>8</v>
      </c>
      <c r="K50" s="347" t="s">
        <v>298</v>
      </c>
      <c r="L50" s="460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1"/>
    </row>
    <row r="51" spans="1:25" ht="25" hidden="1" customHeight="1" x14ac:dyDescent="0.25">
      <c r="A51" s="381"/>
      <c r="B51" s="381"/>
      <c r="C51" s="901" t="s">
        <v>9</v>
      </c>
      <c r="D51" s="449" t="s">
        <v>52</v>
      </c>
      <c r="E51" s="450" t="s">
        <v>360</v>
      </c>
      <c r="F51" s="450" t="s">
        <v>37</v>
      </c>
      <c r="G51" s="351">
        <v>4</v>
      </c>
      <c r="H51" s="190" t="s">
        <v>376</v>
      </c>
      <c r="I51" s="324" t="s">
        <v>302</v>
      </c>
      <c r="J51" s="761" t="s">
        <v>8</v>
      </c>
      <c r="K51" s="326" t="s">
        <v>297</v>
      </c>
      <c r="L51" s="974" t="s">
        <v>412</v>
      </c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381"/>
    </row>
    <row r="52" spans="1:25" ht="25" hidden="1" customHeight="1" x14ac:dyDescent="0.25">
      <c r="A52" s="381"/>
      <c r="B52" s="381"/>
      <c r="C52" s="873"/>
      <c r="D52" s="452" t="s">
        <v>52</v>
      </c>
      <c r="E52" s="453" t="s">
        <v>360</v>
      </c>
      <c r="F52" s="453" t="s">
        <v>37</v>
      </c>
      <c r="G52" s="331">
        <v>3</v>
      </c>
      <c r="H52" s="193" t="s">
        <v>377</v>
      </c>
      <c r="I52" s="332" t="s">
        <v>307</v>
      </c>
      <c r="J52" s="762" t="s">
        <v>8</v>
      </c>
      <c r="K52" s="334" t="s">
        <v>299</v>
      </c>
      <c r="L52" s="758" t="s">
        <v>411</v>
      </c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</row>
    <row r="53" spans="1:25" ht="25" hidden="1" customHeight="1" x14ac:dyDescent="0.25">
      <c r="A53" s="381"/>
      <c r="B53" s="381"/>
      <c r="C53" s="902"/>
      <c r="D53" s="455" t="s">
        <v>52</v>
      </c>
      <c r="E53" s="456" t="s">
        <v>365</v>
      </c>
      <c r="F53" s="456" t="s">
        <v>37</v>
      </c>
      <c r="G53" s="344">
        <v>2</v>
      </c>
      <c r="H53" s="193" t="s">
        <v>378</v>
      </c>
      <c r="I53" s="332" t="s">
        <v>301</v>
      </c>
      <c r="J53" s="762" t="s">
        <v>8</v>
      </c>
      <c r="K53" s="334" t="s">
        <v>298</v>
      </c>
      <c r="L53" s="759" t="s">
        <v>411</v>
      </c>
      <c r="M53" s="381"/>
      <c r="N53" s="381"/>
      <c r="O53" s="381"/>
      <c r="P53" s="381"/>
      <c r="Q53" s="381"/>
      <c r="R53" s="381"/>
      <c r="S53" s="381"/>
      <c r="T53" s="381"/>
      <c r="U53" s="381"/>
      <c r="V53" s="381"/>
      <c r="W53" s="381"/>
      <c r="X53" s="381"/>
      <c r="Y53" s="381"/>
    </row>
    <row r="54" spans="1:25" ht="25" hidden="1" customHeight="1" thickBot="1" x14ac:dyDescent="0.3">
      <c r="A54" s="381"/>
      <c r="B54" s="381"/>
      <c r="C54" s="874"/>
      <c r="D54" s="458" t="s">
        <v>52</v>
      </c>
      <c r="E54" s="459" t="s">
        <v>365</v>
      </c>
      <c r="F54" s="459" t="s">
        <v>37</v>
      </c>
      <c r="G54" s="355">
        <v>1</v>
      </c>
      <c r="H54" s="194" t="s">
        <v>379</v>
      </c>
      <c r="I54" s="335" t="s">
        <v>296</v>
      </c>
      <c r="J54" s="763" t="s">
        <v>8</v>
      </c>
      <c r="K54" s="337" t="s">
        <v>300</v>
      </c>
      <c r="L54" s="1052">
        <v>36586</v>
      </c>
      <c r="M54" s="381"/>
      <c r="N54" s="381"/>
      <c r="O54" s="381"/>
      <c r="P54" s="381"/>
      <c r="Q54" s="381"/>
      <c r="R54" s="381"/>
      <c r="S54" s="381"/>
      <c r="T54" s="381"/>
      <c r="U54" s="381"/>
      <c r="V54" s="381"/>
      <c r="W54" s="381"/>
      <c r="X54" s="381"/>
      <c r="Y54" s="381"/>
    </row>
    <row r="55" spans="1:25" ht="25" customHeight="1" thickBot="1" x14ac:dyDescent="0.3">
      <c r="C55" s="976" t="s">
        <v>367</v>
      </c>
      <c r="D55" s="943" t="s">
        <v>52</v>
      </c>
      <c r="E55" s="944" t="s">
        <v>368</v>
      </c>
      <c r="F55" s="944" t="s">
        <v>37</v>
      </c>
      <c r="G55" s="945">
        <v>1</v>
      </c>
      <c r="H55" s="946" t="s">
        <v>393</v>
      </c>
      <c r="I55" s="947" t="s">
        <v>297</v>
      </c>
      <c r="J55" s="947" t="s">
        <v>8</v>
      </c>
      <c r="K55" s="973" t="s">
        <v>306</v>
      </c>
      <c r="L55" s="934"/>
    </row>
    <row r="56" spans="1:25" ht="13.5" thickBot="1" x14ac:dyDescent="0.3">
      <c r="C56" s="807" t="s">
        <v>395</v>
      </c>
      <c r="D56" s="808"/>
      <c r="E56" s="808"/>
      <c r="F56" s="808"/>
      <c r="G56" s="808"/>
      <c r="H56" s="808"/>
      <c r="I56" s="808"/>
      <c r="J56" s="808"/>
      <c r="K56" s="808"/>
      <c r="L56" s="809"/>
    </row>
  </sheetData>
  <mergeCells count="17">
    <mergeCell ref="A33:N33"/>
    <mergeCell ref="A1:N1"/>
    <mergeCell ref="A2:N2"/>
    <mergeCell ref="A3:N3"/>
    <mergeCell ref="C15:L15"/>
    <mergeCell ref="H16:K16"/>
    <mergeCell ref="C17:C20"/>
    <mergeCell ref="C21:C24"/>
    <mergeCell ref="C25:C28"/>
    <mergeCell ref="C29:L29"/>
    <mergeCell ref="A31:N31"/>
    <mergeCell ref="A32:N32"/>
    <mergeCell ref="C56:L56"/>
    <mergeCell ref="C45:L45"/>
    <mergeCell ref="H46:K46"/>
    <mergeCell ref="C47:C50"/>
    <mergeCell ref="C51:C54"/>
  </mergeCells>
  <conditionalFormatting sqref="C17 C21 C25">
    <cfRule type="cellIs" dxfId="11" priority="2" stopIfTrue="1" operator="lessThan">
      <formula>0</formula>
    </cfRule>
  </conditionalFormatting>
  <conditionalFormatting sqref="C47 C51">
    <cfRule type="cellIs" dxfId="10" priority="1" stopIfTrue="1" operator="lessThan">
      <formula>0</formula>
    </cfRule>
  </conditionalFormatting>
  <printOptions horizontalCentered="1"/>
  <pageMargins left="0" right="0" top="0.36" bottom="0" header="0" footer="0"/>
  <pageSetup paperSize="9" scale="87" orientation="landscape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1C65-0CAD-447B-A763-ADCB6DAB0897}">
  <sheetPr>
    <tabColor rgb="FFFF3399"/>
    <pageSetUpPr fitToPage="1"/>
  </sheetPr>
  <dimension ref="A1:IJ56"/>
  <sheetViews>
    <sheetView showGridLines="0" topLeftCell="A5" zoomScale="70" zoomScaleNormal="70" zoomScaleSheetLayoutView="70" workbookViewId="0">
      <selection activeCell="P46" sqref="P46"/>
    </sheetView>
  </sheetViews>
  <sheetFormatPr defaultColWidth="15.7265625" defaultRowHeight="12.5" x14ac:dyDescent="0.25"/>
  <cols>
    <col min="1" max="1" width="5.6328125" style="1" customWidth="1"/>
    <col min="2" max="6" width="11.6328125" style="1" customWidth="1"/>
    <col min="7" max="7" width="8.6328125" style="1" customWidth="1"/>
    <col min="8" max="8" width="7.6328125" style="1" customWidth="1"/>
    <col min="9" max="10" width="12.6328125" style="1" customWidth="1"/>
    <col min="11" max="13" width="11.6328125" style="1" customWidth="1"/>
    <col min="14" max="14" width="8.6328125" style="1" customWidth="1"/>
    <col min="15" max="244" width="15.7265625" style="1" customWidth="1"/>
    <col min="245" max="16384" width="15.7265625" style="2"/>
  </cols>
  <sheetData>
    <row r="1" spans="1:244" ht="21.5" customHeight="1" x14ac:dyDescent="0.25">
      <c r="A1" s="852" t="s">
        <v>53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4"/>
      <c r="O1" s="510" t="s">
        <v>432</v>
      </c>
    </row>
    <row r="2" spans="1:244" ht="22" thickBot="1" x14ac:dyDescent="0.65">
      <c r="A2" s="846" t="s">
        <v>32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8"/>
      <c r="O2" s="794" t="s">
        <v>433</v>
      </c>
    </row>
    <row r="3" spans="1:244" s="32" customFormat="1" ht="16" thickBot="1" x14ac:dyDescent="0.3">
      <c r="A3" s="855" t="s">
        <v>0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</row>
    <row r="4" spans="1:244" s="52" customFormat="1" ht="31.5" customHeight="1" thickBot="1" x14ac:dyDescent="0.35">
      <c r="A4" s="221" t="s">
        <v>11</v>
      </c>
      <c r="B4" s="222" t="s">
        <v>1</v>
      </c>
      <c r="C4" s="223" t="str">
        <f>B5</f>
        <v>Elske Garbers</v>
      </c>
      <c r="D4" s="224" t="str">
        <f>B6</f>
        <v>Deneil Beukes</v>
      </c>
      <c r="E4" s="224" t="str">
        <f>B7</f>
        <v>Shannon Fraser</v>
      </c>
      <c r="F4" s="225" t="str">
        <f>B8</f>
        <v xml:space="preserve">Anja vd Merwe </v>
      </c>
      <c r="G4" s="226" t="s">
        <v>2</v>
      </c>
      <c r="H4" s="226" t="s">
        <v>12</v>
      </c>
      <c r="I4" s="227" t="s">
        <v>1</v>
      </c>
      <c r="J4" s="228" t="str">
        <f>I5</f>
        <v>Ashton Weir</v>
      </c>
      <c r="K4" s="229" t="str">
        <f>I6</f>
        <v>Catelin Robson</v>
      </c>
      <c r="L4" s="229" t="str">
        <f>I7</f>
        <v>Carla Viljoen</v>
      </c>
      <c r="M4" s="230" t="str">
        <f>I8</f>
        <v>Wilmien v Rooy</v>
      </c>
      <c r="N4" s="231" t="s">
        <v>2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</row>
    <row r="5" spans="1:244" s="32" customFormat="1" ht="30" customHeight="1" x14ac:dyDescent="0.25">
      <c r="A5" s="232" t="s">
        <v>103</v>
      </c>
      <c r="B5" s="249" t="s">
        <v>266</v>
      </c>
      <c r="C5" s="147"/>
      <c r="D5" s="139">
        <v>3</v>
      </c>
      <c r="E5" s="139">
        <v>3</v>
      </c>
      <c r="F5" s="140">
        <v>3</v>
      </c>
      <c r="G5" s="134">
        <f>SUM(C5:F5)</f>
        <v>9</v>
      </c>
      <c r="H5" s="232" t="s">
        <v>107</v>
      </c>
      <c r="I5" s="249" t="s">
        <v>269</v>
      </c>
      <c r="J5" s="147"/>
      <c r="K5" s="139">
        <v>3</v>
      </c>
      <c r="L5" s="139">
        <v>3</v>
      </c>
      <c r="M5" s="140">
        <v>3</v>
      </c>
      <c r="N5" s="131">
        <f>SUM(J5:M5)</f>
        <v>9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</row>
    <row r="6" spans="1:244" s="32" customFormat="1" ht="30" customHeight="1" x14ac:dyDescent="0.25">
      <c r="A6" s="233" t="s">
        <v>104</v>
      </c>
      <c r="B6" s="250" t="s">
        <v>267</v>
      </c>
      <c r="C6" s="148">
        <v>0</v>
      </c>
      <c r="D6" s="137"/>
      <c r="E6" s="138">
        <v>3</v>
      </c>
      <c r="F6" s="141">
        <v>3</v>
      </c>
      <c r="G6" s="135">
        <f>SUM(C6:F6)</f>
        <v>6</v>
      </c>
      <c r="H6" s="233" t="s">
        <v>108</v>
      </c>
      <c r="I6" s="250" t="s">
        <v>270</v>
      </c>
      <c r="J6" s="148">
        <v>1</v>
      </c>
      <c r="K6" s="137"/>
      <c r="L6" s="138">
        <v>3</v>
      </c>
      <c r="M6" s="141">
        <v>3</v>
      </c>
      <c r="N6" s="132">
        <f>SUM(J6:M6)</f>
        <v>7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</row>
    <row r="7" spans="1:244" s="32" customFormat="1" ht="30" customHeight="1" x14ac:dyDescent="0.25">
      <c r="A7" s="233" t="s">
        <v>105</v>
      </c>
      <c r="B7" s="250" t="s">
        <v>268</v>
      </c>
      <c r="C7" s="148">
        <v>0</v>
      </c>
      <c r="D7" s="138">
        <v>0</v>
      </c>
      <c r="E7" s="137"/>
      <c r="F7" s="141">
        <v>3</v>
      </c>
      <c r="G7" s="135">
        <f>SUM(C7:F7)</f>
        <v>3</v>
      </c>
      <c r="H7" s="233" t="s">
        <v>109</v>
      </c>
      <c r="I7" s="250" t="s">
        <v>271</v>
      </c>
      <c r="J7" s="148">
        <v>0</v>
      </c>
      <c r="K7" s="138">
        <v>1</v>
      </c>
      <c r="L7" s="137"/>
      <c r="M7" s="141">
        <v>3</v>
      </c>
      <c r="N7" s="132">
        <f>SUM(J7:M7)</f>
        <v>4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</row>
    <row r="8" spans="1:244" s="32" customFormat="1" ht="30" customHeight="1" thickBot="1" x14ac:dyDescent="0.3">
      <c r="A8" s="234" t="s">
        <v>106</v>
      </c>
      <c r="B8" s="251" t="s">
        <v>303</v>
      </c>
      <c r="C8" s="149">
        <v>0</v>
      </c>
      <c r="D8" s="142">
        <v>0</v>
      </c>
      <c r="E8" s="142">
        <v>0</v>
      </c>
      <c r="F8" s="143"/>
      <c r="G8" s="136">
        <f>SUM(C8:F8)</f>
        <v>0</v>
      </c>
      <c r="H8" s="234" t="s">
        <v>110</v>
      </c>
      <c r="I8" s="251" t="s">
        <v>304</v>
      </c>
      <c r="J8" s="149">
        <v>0</v>
      </c>
      <c r="K8" s="142">
        <v>0</v>
      </c>
      <c r="L8" s="142">
        <v>0</v>
      </c>
      <c r="M8" s="143"/>
      <c r="N8" s="525">
        <f>SUM(J8:M8)</f>
        <v>0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</row>
    <row r="9" spans="1:244" s="52" customFormat="1" ht="14" hidden="1" x14ac:dyDescent="0.3">
      <c r="A9" s="119" t="s">
        <v>121</v>
      </c>
      <c r="B9" s="125"/>
      <c r="C9" s="120"/>
      <c r="D9" s="120"/>
      <c r="E9" s="120"/>
      <c r="F9" s="121"/>
      <c r="G9" s="48" t="s">
        <v>112</v>
      </c>
      <c r="H9" s="150"/>
      <c r="I9" s="125"/>
      <c r="J9" s="120"/>
      <c r="K9" s="120"/>
      <c r="L9" s="120"/>
      <c r="M9" s="120"/>
      <c r="N9" s="12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</row>
    <row r="10" spans="1:244" s="52" customFormat="1" ht="14" hidden="1" customHeight="1" x14ac:dyDescent="0.3">
      <c r="A10" s="53" t="s">
        <v>61</v>
      </c>
      <c r="B10" s="122"/>
      <c r="C10" s="122"/>
      <c r="D10" s="122"/>
      <c r="E10" s="122"/>
      <c r="F10" s="123"/>
      <c r="G10" s="124" t="s">
        <v>113</v>
      </c>
      <c r="H10" s="151"/>
      <c r="I10" s="122"/>
      <c r="J10" s="122"/>
      <c r="K10" s="122"/>
      <c r="L10" s="122"/>
      <c r="M10" s="122"/>
      <c r="N10" s="123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</row>
    <row r="11" spans="1:244" s="52" customFormat="1" ht="14" hidden="1" x14ac:dyDescent="0.3">
      <c r="A11" s="53" t="s">
        <v>55</v>
      </c>
      <c r="B11" s="125"/>
      <c r="C11" s="125"/>
      <c r="D11" s="125"/>
      <c r="E11" s="125"/>
      <c r="F11" s="126"/>
      <c r="G11" s="124" t="s">
        <v>114</v>
      </c>
      <c r="H11" s="151"/>
      <c r="I11" s="125"/>
      <c r="J11" s="125"/>
      <c r="K11" s="125"/>
      <c r="L11" s="125"/>
      <c r="M11" s="125"/>
      <c r="N11" s="126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</row>
    <row r="12" spans="1:244" s="52" customFormat="1" ht="14" hidden="1" x14ac:dyDescent="0.3">
      <c r="A12" s="124" t="s">
        <v>111</v>
      </c>
      <c r="B12" s="125"/>
      <c r="C12" s="125"/>
      <c r="D12" s="125"/>
      <c r="E12" s="125"/>
      <c r="F12" s="126"/>
      <c r="G12" s="124" t="s">
        <v>115</v>
      </c>
      <c r="H12" s="151"/>
      <c r="I12" s="125"/>
      <c r="J12" s="125"/>
      <c r="K12" s="125"/>
      <c r="L12" s="125"/>
      <c r="M12" s="125"/>
      <c r="N12" s="126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</row>
    <row r="13" spans="1:244" s="52" customFormat="1" ht="14.5" hidden="1" customHeight="1" thickBot="1" x14ac:dyDescent="0.35">
      <c r="A13" s="127" t="s">
        <v>72</v>
      </c>
      <c r="B13" s="128"/>
      <c r="C13" s="128"/>
      <c r="D13" s="128"/>
      <c r="E13" s="128"/>
      <c r="F13" s="129"/>
      <c r="G13" s="130" t="s">
        <v>116</v>
      </c>
      <c r="H13" s="152"/>
      <c r="I13" s="128"/>
      <c r="J13" s="128"/>
      <c r="K13" s="128"/>
      <c r="L13" s="128"/>
      <c r="M13" s="128"/>
      <c r="N13" s="129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</row>
    <row r="14" spans="1:244" ht="13" hidden="1" thickBot="1" x14ac:dyDescent="0.3">
      <c r="A14" s="4"/>
      <c r="B14" s="5"/>
      <c r="C14" s="5"/>
      <c r="D14" s="5"/>
      <c r="E14" s="5"/>
      <c r="F14" s="5"/>
      <c r="G14" s="5"/>
      <c r="H14" s="4"/>
      <c r="I14" s="5"/>
      <c r="J14" s="5"/>
      <c r="K14" s="6"/>
      <c r="L14" s="5"/>
      <c r="M14" s="5"/>
      <c r="N14" s="5"/>
      <c r="O14" s="2"/>
    </row>
    <row r="15" spans="1:244" s="32" customFormat="1" ht="15" hidden="1" customHeight="1" thickBot="1" x14ac:dyDescent="0.3">
      <c r="C15" s="807" t="str">
        <f>A2 &amp; " POOL MATCHES"</f>
        <v>SECTION : GIRLS U16 A POOL MATCHES</v>
      </c>
      <c r="D15" s="808"/>
      <c r="E15" s="808"/>
      <c r="F15" s="808"/>
      <c r="G15" s="808"/>
      <c r="H15" s="808"/>
      <c r="I15" s="808"/>
      <c r="J15" s="808"/>
      <c r="K15" s="808"/>
      <c r="L15" s="809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</row>
    <row r="16" spans="1:244" s="32" customFormat="1" ht="15" hidden="1" customHeight="1" thickBot="1" x14ac:dyDescent="0.3">
      <c r="C16" s="45" t="s">
        <v>71</v>
      </c>
      <c r="D16" s="153" t="s">
        <v>4</v>
      </c>
      <c r="E16" s="154" t="s">
        <v>5</v>
      </c>
      <c r="F16" s="154" t="s">
        <v>6</v>
      </c>
      <c r="G16" s="155" t="s">
        <v>77</v>
      </c>
      <c r="H16" s="816" t="s">
        <v>16</v>
      </c>
      <c r="I16" s="817"/>
      <c r="J16" s="817"/>
      <c r="K16" s="818"/>
      <c r="L16" s="156" t="s">
        <v>3</v>
      </c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</row>
    <row r="17" spans="1:244" s="32" customFormat="1" ht="25" hidden="1" customHeight="1" x14ac:dyDescent="0.25">
      <c r="C17" s="822" t="s">
        <v>7</v>
      </c>
      <c r="D17" s="107" t="s">
        <v>50</v>
      </c>
      <c r="E17" s="108" t="s">
        <v>41</v>
      </c>
      <c r="F17" s="109" t="s">
        <v>38</v>
      </c>
      <c r="G17" s="181">
        <v>3</v>
      </c>
      <c r="H17" s="176" t="s">
        <v>118</v>
      </c>
      <c r="I17" s="96" t="str">
        <f>B6</f>
        <v>Deneil Beukes</v>
      </c>
      <c r="J17" s="88" t="s">
        <v>8</v>
      </c>
      <c r="K17" s="89" t="str">
        <f>B7</f>
        <v>Shannon Fraser</v>
      </c>
      <c r="L17" s="484" t="s">
        <v>409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</row>
    <row r="18" spans="1:244" s="32" customFormat="1" ht="25" hidden="1" customHeight="1" x14ac:dyDescent="0.25">
      <c r="C18" s="823"/>
      <c r="D18" s="12" t="s">
        <v>50</v>
      </c>
      <c r="E18" s="13" t="s">
        <v>43</v>
      </c>
      <c r="F18" s="14" t="s">
        <v>38</v>
      </c>
      <c r="G18" s="180">
        <v>1</v>
      </c>
      <c r="H18" s="177" t="s">
        <v>119</v>
      </c>
      <c r="I18" s="83" t="str">
        <f>I5</f>
        <v>Ashton Weir</v>
      </c>
      <c r="J18" s="82" t="s">
        <v>8</v>
      </c>
      <c r="K18" s="90" t="str">
        <f>I8</f>
        <v>Wilmien v Rooy</v>
      </c>
      <c r="L18" s="485" t="s">
        <v>409</v>
      </c>
      <c r="Q18" s="32" t="s">
        <v>14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</row>
    <row r="19" spans="1:244" s="32" customFormat="1" ht="25" hidden="1" customHeight="1" x14ac:dyDescent="0.25">
      <c r="C19" s="845"/>
      <c r="D19" s="103" t="s">
        <v>50</v>
      </c>
      <c r="E19" s="104" t="s">
        <v>43</v>
      </c>
      <c r="F19" s="105" t="s">
        <v>38</v>
      </c>
      <c r="G19" s="182">
        <v>2</v>
      </c>
      <c r="H19" s="177" t="s">
        <v>117</v>
      </c>
      <c r="I19" s="83" t="str">
        <f>B5</f>
        <v>Elske Garbers</v>
      </c>
      <c r="J19" s="82" t="s">
        <v>8</v>
      </c>
      <c r="K19" s="90" t="str">
        <f>B8</f>
        <v xml:space="preserve">Anja vd Merwe </v>
      </c>
      <c r="L19" s="509" t="s">
        <v>409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</row>
    <row r="20" spans="1:244" s="32" customFormat="1" ht="25" hidden="1" customHeight="1" thickBot="1" x14ac:dyDescent="0.3">
      <c r="C20" s="824"/>
      <c r="D20" s="111" t="s">
        <v>50</v>
      </c>
      <c r="E20" s="112" t="s">
        <v>43</v>
      </c>
      <c r="F20" s="113" t="s">
        <v>38</v>
      </c>
      <c r="G20" s="183">
        <v>3</v>
      </c>
      <c r="H20" s="178" t="s">
        <v>120</v>
      </c>
      <c r="I20" s="97" t="str">
        <f>I6</f>
        <v>Catelin Robson</v>
      </c>
      <c r="J20" s="91" t="s">
        <v>8</v>
      </c>
      <c r="K20" s="92" t="str">
        <f>I7</f>
        <v>Carla Viljoen</v>
      </c>
      <c r="L20" s="506" t="s">
        <v>411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</row>
    <row r="21" spans="1:244" s="32" customFormat="1" ht="25" hidden="1" customHeight="1" x14ac:dyDescent="0.25">
      <c r="C21" s="825" t="s">
        <v>9</v>
      </c>
      <c r="D21" s="107" t="s">
        <v>51</v>
      </c>
      <c r="E21" s="108" t="s">
        <v>47</v>
      </c>
      <c r="F21" s="109" t="s">
        <v>38</v>
      </c>
      <c r="G21" s="181">
        <v>3</v>
      </c>
      <c r="H21" s="93" t="s">
        <v>96</v>
      </c>
      <c r="I21" s="96" t="str">
        <f>B6</f>
        <v>Deneil Beukes</v>
      </c>
      <c r="J21" s="88" t="s">
        <v>8</v>
      </c>
      <c r="K21" s="89" t="str">
        <f>B8</f>
        <v xml:space="preserve">Anja vd Merwe </v>
      </c>
      <c r="L21" s="504" t="s">
        <v>409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</row>
    <row r="22" spans="1:244" s="32" customFormat="1" ht="25" hidden="1" customHeight="1" x14ac:dyDescent="0.25">
      <c r="C22" s="826"/>
      <c r="D22" s="12" t="s">
        <v>51</v>
      </c>
      <c r="E22" s="13" t="s">
        <v>48</v>
      </c>
      <c r="F22" s="14" t="s">
        <v>38</v>
      </c>
      <c r="G22" s="180">
        <v>3</v>
      </c>
      <c r="H22" s="94" t="s">
        <v>131</v>
      </c>
      <c r="I22" s="83" t="str">
        <f>I6</f>
        <v>Catelin Robson</v>
      </c>
      <c r="J22" s="82" t="s">
        <v>8</v>
      </c>
      <c r="K22" s="90" t="str">
        <f>I8</f>
        <v>Wilmien v Rooy</v>
      </c>
      <c r="L22" s="505" t="s">
        <v>409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</row>
    <row r="23" spans="1:244" s="32" customFormat="1" ht="25" hidden="1" customHeight="1" x14ac:dyDescent="0.25">
      <c r="C23" s="844"/>
      <c r="D23" s="103" t="s">
        <v>51</v>
      </c>
      <c r="E23" s="104" t="s">
        <v>49</v>
      </c>
      <c r="F23" s="105" t="s">
        <v>38</v>
      </c>
      <c r="G23" s="182">
        <v>3</v>
      </c>
      <c r="H23" s="94" t="s">
        <v>128</v>
      </c>
      <c r="I23" s="83" t="str">
        <f>B5</f>
        <v>Elske Garbers</v>
      </c>
      <c r="J23" s="82" t="s">
        <v>8</v>
      </c>
      <c r="K23" s="90" t="str">
        <f>B7</f>
        <v>Shannon Fraser</v>
      </c>
      <c r="L23" s="534" t="s">
        <v>409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</row>
    <row r="24" spans="1:244" s="32" customFormat="1" ht="25" hidden="1" customHeight="1" thickBot="1" x14ac:dyDescent="0.3">
      <c r="C24" s="827"/>
      <c r="D24" s="111" t="s">
        <v>51</v>
      </c>
      <c r="E24" s="112" t="s">
        <v>171</v>
      </c>
      <c r="F24" s="113" t="s">
        <v>38</v>
      </c>
      <c r="G24" s="183">
        <v>2</v>
      </c>
      <c r="H24" s="95" t="s">
        <v>126</v>
      </c>
      <c r="I24" s="97" t="str">
        <f>I5</f>
        <v>Ashton Weir</v>
      </c>
      <c r="J24" s="91" t="s">
        <v>8</v>
      </c>
      <c r="K24" s="92" t="str">
        <f>I7</f>
        <v>Carla Viljoen</v>
      </c>
      <c r="L24" s="486" t="s">
        <v>409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</row>
    <row r="25" spans="1:244" s="32" customFormat="1" ht="25" hidden="1" customHeight="1" x14ac:dyDescent="0.25">
      <c r="C25" s="825" t="s">
        <v>10</v>
      </c>
      <c r="D25" s="107" t="s">
        <v>51</v>
      </c>
      <c r="E25" s="108" t="s">
        <v>176</v>
      </c>
      <c r="F25" s="109" t="s">
        <v>38</v>
      </c>
      <c r="G25" s="181">
        <v>3</v>
      </c>
      <c r="H25" s="93" t="s">
        <v>93</v>
      </c>
      <c r="I25" s="96" t="str">
        <f>B7</f>
        <v>Shannon Fraser</v>
      </c>
      <c r="J25" s="88" t="s">
        <v>8</v>
      </c>
      <c r="K25" s="89" t="str">
        <f>B8</f>
        <v xml:space="preserve">Anja vd Merwe </v>
      </c>
      <c r="L25" s="504" t="s">
        <v>409</v>
      </c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</row>
    <row r="26" spans="1:244" s="32" customFormat="1" ht="25" hidden="1" customHeight="1" x14ac:dyDescent="0.25">
      <c r="C26" s="826"/>
      <c r="D26" s="12" t="s">
        <v>51</v>
      </c>
      <c r="E26" s="13" t="s">
        <v>164</v>
      </c>
      <c r="F26" s="14" t="s">
        <v>38</v>
      </c>
      <c r="G26" s="180">
        <v>2</v>
      </c>
      <c r="H26" s="94" t="s">
        <v>133</v>
      </c>
      <c r="I26" s="83" t="str">
        <f>I7</f>
        <v>Carla Viljoen</v>
      </c>
      <c r="J26" s="82" t="s">
        <v>8</v>
      </c>
      <c r="K26" s="90" t="str">
        <f>I8</f>
        <v>Wilmien v Rooy</v>
      </c>
      <c r="L26" s="505" t="s">
        <v>409</v>
      </c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</row>
    <row r="27" spans="1:244" s="32" customFormat="1" ht="25" hidden="1" customHeight="1" x14ac:dyDescent="0.25">
      <c r="C27" s="844"/>
      <c r="D27" s="103" t="s">
        <v>51</v>
      </c>
      <c r="E27" s="104" t="s">
        <v>173</v>
      </c>
      <c r="F27" s="105" t="s">
        <v>38</v>
      </c>
      <c r="G27" s="182">
        <v>3</v>
      </c>
      <c r="H27" s="94" t="s">
        <v>175</v>
      </c>
      <c r="I27" s="83" t="str">
        <f>B5</f>
        <v>Elske Garbers</v>
      </c>
      <c r="J27" s="82" t="s">
        <v>8</v>
      </c>
      <c r="K27" s="90" t="str">
        <f>B6</f>
        <v>Deneil Beukes</v>
      </c>
      <c r="L27" s="534" t="s">
        <v>409</v>
      </c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</row>
    <row r="28" spans="1:244" s="32" customFormat="1" ht="25" hidden="1" customHeight="1" thickBot="1" x14ac:dyDescent="0.3">
      <c r="C28" s="827"/>
      <c r="D28" s="111" t="s">
        <v>51</v>
      </c>
      <c r="E28" s="112" t="s">
        <v>174</v>
      </c>
      <c r="F28" s="113" t="s">
        <v>38</v>
      </c>
      <c r="G28" s="183">
        <v>3</v>
      </c>
      <c r="H28" s="95" t="s">
        <v>132</v>
      </c>
      <c r="I28" s="97" t="str">
        <f>I5</f>
        <v>Ashton Weir</v>
      </c>
      <c r="J28" s="91" t="s">
        <v>8</v>
      </c>
      <c r="K28" s="92" t="str">
        <f>I6</f>
        <v>Catelin Robson</v>
      </c>
      <c r="L28" s="506" t="s">
        <v>411</v>
      </c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</row>
    <row r="29" spans="1:244" s="32" customFormat="1" ht="15" hidden="1" customHeight="1" thickBot="1" x14ac:dyDescent="0.3">
      <c r="C29" s="807" t="s">
        <v>205</v>
      </c>
      <c r="D29" s="808"/>
      <c r="E29" s="808"/>
      <c r="F29" s="808"/>
      <c r="G29" s="808"/>
      <c r="H29" s="808"/>
      <c r="I29" s="808"/>
      <c r="J29" s="808"/>
      <c r="K29" s="808"/>
      <c r="L29" s="809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</row>
    <row r="30" spans="1:244" s="32" customFormat="1" ht="14.5" thickBot="1" x14ac:dyDescent="0.35">
      <c r="A30" s="144"/>
      <c r="B30" s="146"/>
      <c r="C30" s="146"/>
      <c r="D30" s="146"/>
      <c r="E30" s="146"/>
      <c r="F30" s="146"/>
      <c r="G30" s="146"/>
      <c r="H30" s="146"/>
      <c r="I30" s="146"/>
      <c r="J30" s="146"/>
      <c r="N30" s="17"/>
      <c r="U30" s="51"/>
      <c r="V30" s="51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</row>
    <row r="31" spans="1:244" ht="21.5" hidden="1" customHeight="1" x14ac:dyDescent="0.25">
      <c r="A31" s="852" t="s">
        <v>53</v>
      </c>
      <c r="B31" s="853"/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  <c r="N31" s="854"/>
    </row>
    <row r="32" spans="1:244" ht="22" hidden="1" thickBot="1" x14ac:dyDescent="0.65">
      <c r="A32" s="846" t="str">
        <f>A2</f>
        <v>SECTION : GIRLS U16 A</v>
      </c>
      <c r="B32" s="847"/>
      <c r="C32" s="847"/>
      <c r="D32" s="847"/>
      <c r="E32" s="847"/>
      <c r="F32" s="847"/>
      <c r="G32" s="847"/>
      <c r="H32" s="847"/>
      <c r="I32" s="847"/>
      <c r="J32" s="847"/>
      <c r="K32" s="847"/>
      <c r="L32" s="847"/>
      <c r="M32" s="847"/>
      <c r="N32" s="848"/>
    </row>
    <row r="33" spans="1:244" s="32" customFormat="1" ht="16" thickBot="1" x14ac:dyDescent="0.3">
      <c r="A33" s="849" t="s">
        <v>199</v>
      </c>
      <c r="B33" s="850"/>
      <c r="C33" s="850"/>
      <c r="D33" s="850"/>
      <c r="E33" s="850"/>
      <c r="F33" s="850"/>
      <c r="G33" s="850"/>
      <c r="H33" s="850"/>
      <c r="I33" s="850"/>
      <c r="J33" s="850"/>
      <c r="K33" s="850"/>
      <c r="L33" s="850"/>
      <c r="M33" s="850"/>
      <c r="N33" s="85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</row>
    <row r="34" spans="1:244" s="52" customFormat="1" ht="31.5" customHeight="1" thickBot="1" x14ac:dyDescent="0.35">
      <c r="A34" s="221" t="s">
        <v>200</v>
      </c>
      <c r="B34" s="222" t="s">
        <v>1</v>
      </c>
      <c r="C34" s="223" t="str">
        <f>B35</f>
        <v>Elske Garbers</v>
      </c>
      <c r="D34" s="224" t="str">
        <f>B36</f>
        <v>Ashton Weir</v>
      </c>
      <c r="E34" s="224" t="str">
        <f>B37</f>
        <v>Deneil Beukes</v>
      </c>
      <c r="F34" s="225" t="str">
        <f>B38</f>
        <v>Catelin Robson</v>
      </c>
      <c r="G34" s="226" t="s">
        <v>2</v>
      </c>
      <c r="H34" s="226" t="s">
        <v>436</v>
      </c>
      <c r="I34" s="227" t="s">
        <v>1</v>
      </c>
      <c r="J34" s="223" t="str">
        <f>I35</f>
        <v>Shannon Fraser</v>
      </c>
      <c r="K34" s="224" t="str">
        <f>I36</f>
        <v>Carla Viljoen</v>
      </c>
      <c r="L34" s="224" t="str">
        <f>I37</f>
        <v xml:space="preserve">Anja vd Merwe </v>
      </c>
      <c r="M34" s="225" t="str">
        <f>I38</f>
        <v>Wilmien v Rooy</v>
      </c>
      <c r="N34" s="231" t="s">
        <v>2</v>
      </c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</row>
    <row r="35" spans="1:244" s="32" customFormat="1" ht="30" customHeight="1" thickBot="1" x14ac:dyDescent="0.3">
      <c r="A35" s="958" t="s">
        <v>54</v>
      </c>
      <c r="B35" s="959" t="s">
        <v>266</v>
      </c>
      <c r="C35" s="147"/>
      <c r="D35" s="960">
        <v>3</v>
      </c>
      <c r="E35" s="960">
        <v>3</v>
      </c>
      <c r="F35" s="961">
        <v>3</v>
      </c>
      <c r="G35" s="962">
        <f>SUM(C35:F35)</f>
        <v>9</v>
      </c>
      <c r="H35" s="232" t="s">
        <v>59</v>
      </c>
      <c r="I35" s="249" t="s">
        <v>268</v>
      </c>
      <c r="J35" s="147"/>
      <c r="K35" s="139">
        <v>1</v>
      </c>
      <c r="L35" s="139">
        <v>3</v>
      </c>
      <c r="M35" s="140">
        <v>3</v>
      </c>
      <c r="N35" s="754">
        <f>SUM(J35:M35)</f>
        <v>7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</row>
    <row r="36" spans="1:244" s="32" customFormat="1" ht="30" customHeight="1" x14ac:dyDescent="0.25">
      <c r="A36" s="963" t="s">
        <v>56</v>
      </c>
      <c r="B36" s="959" t="s">
        <v>269</v>
      </c>
      <c r="C36" s="965">
        <v>1</v>
      </c>
      <c r="D36" s="137"/>
      <c r="E36" s="966">
        <v>3</v>
      </c>
      <c r="F36" s="967">
        <v>3</v>
      </c>
      <c r="G36" s="968">
        <f>SUM(C36:F36)</f>
        <v>7</v>
      </c>
      <c r="H36" s="963" t="s">
        <v>58</v>
      </c>
      <c r="I36" s="964" t="s">
        <v>271</v>
      </c>
      <c r="J36" s="965">
        <v>3</v>
      </c>
      <c r="K36" s="137"/>
      <c r="L36" s="966">
        <v>3</v>
      </c>
      <c r="M36" s="967">
        <v>3</v>
      </c>
      <c r="N36" s="997">
        <f>SUM(J36:M36)</f>
        <v>9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</row>
    <row r="37" spans="1:244" s="32" customFormat="1" ht="30" customHeight="1" x14ac:dyDescent="0.25">
      <c r="A37" s="963" t="s">
        <v>57</v>
      </c>
      <c r="B37" s="964" t="s">
        <v>267</v>
      </c>
      <c r="C37" s="965">
        <v>0</v>
      </c>
      <c r="D37" s="966">
        <v>0</v>
      </c>
      <c r="E37" s="137"/>
      <c r="F37" s="967">
        <v>3</v>
      </c>
      <c r="G37" s="968">
        <f>SUM(C37:F37)</f>
        <v>3</v>
      </c>
      <c r="H37" s="233" t="s">
        <v>441</v>
      </c>
      <c r="I37" s="250" t="s">
        <v>303</v>
      </c>
      <c r="J37" s="148">
        <v>0</v>
      </c>
      <c r="K37" s="138">
        <v>1</v>
      </c>
      <c r="L37" s="137"/>
      <c r="M37" s="141">
        <v>3</v>
      </c>
      <c r="N37" s="755">
        <f>SUM(J37:M37)</f>
        <v>4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</row>
    <row r="38" spans="1:244" s="32" customFormat="1" ht="30" customHeight="1" thickBot="1" x14ac:dyDescent="0.3">
      <c r="A38" s="234" t="s">
        <v>440</v>
      </c>
      <c r="B38" s="251" t="s">
        <v>270</v>
      </c>
      <c r="C38" s="149">
        <v>0</v>
      </c>
      <c r="D38" s="142">
        <v>1</v>
      </c>
      <c r="E38" s="142">
        <v>1</v>
      </c>
      <c r="F38" s="143"/>
      <c r="G38" s="136">
        <f>SUM(C38:F38)</f>
        <v>2</v>
      </c>
      <c r="H38" s="234" t="s">
        <v>442</v>
      </c>
      <c r="I38" s="743" t="s">
        <v>304</v>
      </c>
      <c r="J38" s="149">
        <v>0</v>
      </c>
      <c r="K38" s="142">
        <v>0</v>
      </c>
      <c r="L38" s="142">
        <v>0</v>
      </c>
      <c r="M38" s="143"/>
      <c r="N38" s="756">
        <f>SUM(J38:M38)</f>
        <v>0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</row>
    <row r="39" spans="1:244" s="52" customFormat="1" ht="14" x14ac:dyDescent="0.3">
      <c r="A39" s="48" t="s">
        <v>112</v>
      </c>
      <c r="B39" s="120"/>
      <c r="C39" s="120"/>
      <c r="D39" s="120"/>
      <c r="E39" s="120"/>
      <c r="F39" s="120"/>
      <c r="G39" s="49"/>
      <c r="H39" s="241"/>
      <c r="I39" s="48" t="s">
        <v>383</v>
      </c>
      <c r="J39" s="120"/>
      <c r="K39" s="120"/>
      <c r="L39" s="120"/>
      <c r="M39" s="120"/>
      <c r="N39" s="12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</row>
    <row r="40" spans="1:244" s="52" customFormat="1" ht="14" customHeight="1" x14ac:dyDescent="0.3">
      <c r="A40" s="124" t="s">
        <v>113</v>
      </c>
      <c r="B40" s="122"/>
      <c r="C40" s="122"/>
      <c r="D40" s="122"/>
      <c r="E40" s="122"/>
      <c r="F40" s="122"/>
      <c r="G40" s="240"/>
      <c r="H40" s="242"/>
      <c r="I40" s="53" t="s">
        <v>75</v>
      </c>
      <c r="J40" s="122"/>
      <c r="K40" s="122"/>
      <c r="L40" s="122"/>
      <c r="M40" s="122"/>
      <c r="N40" s="123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</row>
    <row r="41" spans="1:244" s="52" customFormat="1" ht="14" x14ac:dyDescent="0.3">
      <c r="A41" s="124" t="s">
        <v>114</v>
      </c>
      <c r="B41" s="125"/>
      <c r="C41" s="125"/>
      <c r="D41" s="125"/>
      <c r="E41" s="125"/>
      <c r="F41" s="125"/>
      <c r="G41" s="240"/>
      <c r="H41" s="242"/>
      <c r="I41" s="53" t="s">
        <v>76</v>
      </c>
      <c r="J41" s="125"/>
      <c r="K41" s="125"/>
      <c r="L41" s="125"/>
      <c r="M41" s="125"/>
      <c r="N41" s="126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</row>
    <row r="42" spans="1:244" s="52" customFormat="1" ht="14" x14ac:dyDescent="0.3">
      <c r="A42" s="124" t="s">
        <v>115</v>
      </c>
      <c r="B42" s="125"/>
      <c r="C42" s="125"/>
      <c r="D42" s="125"/>
      <c r="E42" s="125"/>
      <c r="F42" s="125"/>
      <c r="G42" s="240"/>
      <c r="H42" s="242"/>
      <c r="I42" s="53" t="s">
        <v>388</v>
      </c>
      <c r="J42" s="125"/>
      <c r="K42" s="125"/>
      <c r="L42" s="125"/>
      <c r="M42" s="125"/>
      <c r="N42" s="126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</row>
    <row r="43" spans="1:244" s="52" customFormat="1" ht="14.5" customHeight="1" thickBot="1" x14ac:dyDescent="0.35">
      <c r="A43" s="130" t="s">
        <v>116</v>
      </c>
      <c r="B43" s="128"/>
      <c r="C43" s="128"/>
      <c r="D43" s="128"/>
      <c r="E43" s="128"/>
      <c r="F43" s="128"/>
      <c r="G43" s="128"/>
      <c r="H43" s="243"/>
      <c r="I43" s="56" t="s">
        <v>63</v>
      </c>
      <c r="J43" s="128"/>
      <c r="K43" s="128"/>
      <c r="L43" s="128"/>
      <c r="M43" s="128"/>
      <c r="N43" s="129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</row>
    <row r="44" spans="1:244" ht="13" thickBot="1" x14ac:dyDescent="0.3">
      <c r="A44" s="4"/>
      <c r="B44" s="5"/>
      <c r="C44" s="5"/>
      <c r="D44" s="5"/>
      <c r="E44" s="5"/>
      <c r="F44" s="5"/>
      <c r="G44" s="5"/>
      <c r="H44" s="4"/>
      <c r="I44" s="5"/>
      <c r="J44" s="5"/>
      <c r="K44" s="6"/>
      <c r="L44" s="5"/>
      <c r="M44" s="5"/>
      <c r="N44" s="5"/>
      <c r="O44" s="2"/>
    </row>
    <row r="45" spans="1:244" s="32" customFormat="1" ht="15" customHeight="1" thickBot="1" x14ac:dyDescent="0.3">
      <c r="C45" s="807" t="str">
        <f>A32 &amp; " CROSS POOL MATCHES"</f>
        <v>SECTION : GIRLS U16 A CROSS POOL MATCHES</v>
      </c>
      <c r="D45" s="808"/>
      <c r="E45" s="808"/>
      <c r="F45" s="808"/>
      <c r="G45" s="808"/>
      <c r="H45" s="808"/>
      <c r="I45" s="808"/>
      <c r="J45" s="808"/>
      <c r="K45" s="808"/>
      <c r="L45" s="809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</row>
    <row r="46" spans="1:244" s="32" customFormat="1" ht="15" customHeight="1" thickBot="1" x14ac:dyDescent="0.3">
      <c r="C46" s="204" t="s">
        <v>71</v>
      </c>
      <c r="D46" s="205" t="s">
        <v>4</v>
      </c>
      <c r="E46" s="206" t="s">
        <v>5</v>
      </c>
      <c r="F46" s="206" t="s">
        <v>6</v>
      </c>
      <c r="G46" s="207" t="s">
        <v>77</v>
      </c>
      <c r="H46" s="807" t="s">
        <v>16</v>
      </c>
      <c r="I46" s="808"/>
      <c r="J46" s="808"/>
      <c r="K46" s="809"/>
      <c r="L46" s="208" t="s">
        <v>3</v>
      </c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</row>
    <row r="47" spans="1:244" s="32" customFormat="1" ht="25" hidden="1" customHeight="1" x14ac:dyDescent="0.25">
      <c r="C47" s="843" t="s">
        <v>7</v>
      </c>
      <c r="D47" s="200" t="s">
        <v>51</v>
      </c>
      <c r="E47" s="108" t="s">
        <v>45</v>
      </c>
      <c r="F47" s="201" t="s">
        <v>38</v>
      </c>
      <c r="G47" s="181">
        <v>1</v>
      </c>
      <c r="H47" s="190" t="s">
        <v>202</v>
      </c>
      <c r="I47" s="96" t="s">
        <v>266</v>
      </c>
      <c r="J47" s="96" t="s">
        <v>8</v>
      </c>
      <c r="K47" s="89" t="s">
        <v>270</v>
      </c>
      <c r="L47" s="498" t="s">
        <v>409</v>
      </c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</row>
    <row r="48" spans="1:244" s="32" customFormat="1" ht="25" hidden="1" customHeight="1" x14ac:dyDescent="0.25">
      <c r="C48" s="823"/>
      <c r="D48" s="191" t="s">
        <v>51</v>
      </c>
      <c r="E48" s="13" t="s">
        <v>45</v>
      </c>
      <c r="F48" s="192" t="s">
        <v>38</v>
      </c>
      <c r="G48" s="180">
        <v>2</v>
      </c>
      <c r="H48" s="193" t="s">
        <v>201</v>
      </c>
      <c r="I48" s="83" t="s">
        <v>267</v>
      </c>
      <c r="J48" s="83" t="s">
        <v>8</v>
      </c>
      <c r="K48" s="90" t="s">
        <v>269</v>
      </c>
      <c r="L48" s="499" t="s">
        <v>413</v>
      </c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</row>
    <row r="49" spans="3:244" s="32" customFormat="1" ht="25" hidden="1" customHeight="1" x14ac:dyDescent="0.25">
      <c r="C49" s="845"/>
      <c r="D49" s="195" t="s">
        <v>51</v>
      </c>
      <c r="E49" s="104" t="s">
        <v>42</v>
      </c>
      <c r="F49" s="196" t="s">
        <v>38</v>
      </c>
      <c r="G49" s="182">
        <v>2</v>
      </c>
      <c r="H49" s="193" t="s">
        <v>203</v>
      </c>
      <c r="I49" s="83" t="s">
        <v>268</v>
      </c>
      <c r="J49" s="83" t="s">
        <v>8</v>
      </c>
      <c r="K49" s="90" t="s">
        <v>304</v>
      </c>
      <c r="L49" s="518" t="s">
        <v>409</v>
      </c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</row>
    <row r="50" spans="3:244" s="32" customFormat="1" ht="25" hidden="1" customHeight="1" thickBot="1" x14ac:dyDescent="0.3">
      <c r="C50" s="824"/>
      <c r="D50" s="202" t="s">
        <v>51</v>
      </c>
      <c r="E50" s="112" t="s">
        <v>41</v>
      </c>
      <c r="F50" s="203" t="s">
        <v>38</v>
      </c>
      <c r="G50" s="183">
        <v>3</v>
      </c>
      <c r="H50" s="197" t="s">
        <v>204</v>
      </c>
      <c r="I50" s="85" t="s">
        <v>303</v>
      </c>
      <c r="J50" s="85" t="s">
        <v>8</v>
      </c>
      <c r="K50" s="99" t="s">
        <v>271</v>
      </c>
      <c r="L50" s="538" t="s">
        <v>416</v>
      </c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</row>
    <row r="51" spans="3:244" s="32" customFormat="1" ht="25" hidden="1" customHeight="1" x14ac:dyDescent="0.25">
      <c r="C51" s="833" t="s">
        <v>9</v>
      </c>
      <c r="D51" s="200" t="s">
        <v>52</v>
      </c>
      <c r="E51" s="201" t="s">
        <v>365</v>
      </c>
      <c r="F51" s="201" t="s">
        <v>38</v>
      </c>
      <c r="G51" s="181">
        <v>1</v>
      </c>
      <c r="H51" s="190" t="s">
        <v>376</v>
      </c>
      <c r="I51" s="96" t="s">
        <v>266</v>
      </c>
      <c r="J51" s="96" t="s">
        <v>8</v>
      </c>
      <c r="K51" s="89" t="s">
        <v>269</v>
      </c>
      <c r="L51" s="513" t="s">
        <v>411</v>
      </c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</row>
    <row r="52" spans="3:244" s="32" customFormat="1" ht="25" hidden="1" customHeight="1" x14ac:dyDescent="0.25">
      <c r="C52" s="826"/>
      <c r="D52" s="191" t="s">
        <v>52</v>
      </c>
      <c r="E52" s="192" t="s">
        <v>363</v>
      </c>
      <c r="F52" s="192" t="s">
        <v>38</v>
      </c>
      <c r="G52" s="180">
        <v>2</v>
      </c>
      <c r="H52" s="193" t="s">
        <v>377</v>
      </c>
      <c r="I52" s="83" t="s">
        <v>267</v>
      </c>
      <c r="J52" s="83" t="s">
        <v>8</v>
      </c>
      <c r="K52" s="90" t="s">
        <v>270</v>
      </c>
      <c r="L52" s="517" t="s">
        <v>444</v>
      </c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</row>
    <row r="53" spans="3:244" s="32" customFormat="1" ht="25" hidden="1" customHeight="1" x14ac:dyDescent="0.25">
      <c r="C53" s="844"/>
      <c r="D53" s="195" t="s">
        <v>52</v>
      </c>
      <c r="E53" s="196" t="s">
        <v>362</v>
      </c>
      <c r="F53" s="196" t="s">
        <v>37</v>
      </c>
      <c r="G53" s="182">
        <v>1</v>
      </c>
      <c r="H53" s="193" t="s">
        <v>378</v>
      </c>
      <c r="I53" s="83" t="s">
        <v>268</v>
      </c>
      <c r="J53" s="83" t="s">
        <v>8</v>
      </c>
      <c r="K53" s="90" t="s">
        <v>271</v>
      </c>
      <c r="L53" s="503" t="s">
        <v>416</v>
      </c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</row>
    <row r="54" spans="3:244" s="32" customFormat="1" ht="25" hidden="1" customHeight="1" thickBot="1" x14ac:dyDescent="0.3">
      <c r="C54" s="827"/>
      <c r="D54" s="202" t="s">
        <v>52</v>
      </c>
      <c r="E54" s="203" t="s">
        <v>362</v>
      </c>
      <c r="F54" s="203" t="s">
        <v>37</v>
      </c>
      <c r="G54" s="183">
        <v>2</v>
      </c>
      <c r="H54" s="194" t="s">
        <v>379</v>
      </c>
      <c r="I54" s="97" t="s">
        <v>303</v>
      </c>
      <c r="J54" s="97" t="s">
        <v>8</v>
      </c>
      <c r="K54" s="92" t="s">
        <v>304</v>
      </c>
      <c r="L54" s="538" t="s">
        <v>409</v>
      </c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</row>
    <row r="55" spans="3:244" ht="25" customHeight="1" thickBot="1" x14ac:dyDescent="0.3">
      <c r="C55" s="950" t="s">
        <v>367</v>
      </c>
      <c r="D55" s="951" t="s">
        <v>52</v>
      </c>
      <c r="E55" s="952" t="s">
        <v>368</v>
      </c>
      <c r="F55" s="952" t="s">
        <v>37</v>
      </c>
      <c r="G55" s="953">
        <v>3</v>
      </c>
      <c r="H55" s="946" t="s">
        <v>381</v>
      </c>
      <c r="I55" s="955" t="s">
        <v>273</v>
      </c>
      <c r="J55" s="947" t="s">
        <v>8</v>
      </c>
      <c r="K55" s="973" t="s">
        <v>304</v>
      </c>
      <c r="L55" s="949"/>
    </row>
    <row r="56" spans="3:244" ht="13.5" thickBot="1" x14ac:dyDescent="0.3">
      <c r="C56" s="807" t="s">
        <v>392</v>
      </c>
      <c r="D56" s="808"/>
      <c r="E56" s="808"/>
      <c r="F56" s="808"/>
      <c r="G56" s="808"/>
      <c r="H56" s="808"/>
      <c r="I56" s="808"/>
      <c r="J56" s="808"/>
      <c r="K56" s="808"/>
      <c r="L56" s="809"/>
    </row>
  </sheetData>
  <mergeCells count="17">
    <mergeCell ref="A33:N33"/>
    <mergeCell ref="C17:C20"/>
    <mergeCell ref="C21:C24"/>
    <mergeCell ref="C25:C28"/>
    <mergeCell ref="A32:N32"/>
    <mergeCell ref="C29:L29"/>
    <mergeCell ref="A31:N31"/>
    <mergeCell ref="A1:N1"/>
    <mergeCell ref="A2:N2"/>
    <mergeCell ref="A3:N3"/>
    <mergeCell ref="C15:L15"/>
    <mergeCell ref="H16:K16"/>
    <mergeCell ref="C51:C54"/>
    <mergeCell ref="C56:L56"/>
    <mergeCell ref="C45:L45"/>
    <mergeCell ref="H46:K46"/>
    <mergeCell ref="C47:C50"/>
  </mergeCells>
  <conditionalFormatting sqref="C17 C21 C25">
    <cfRule type="cellIs" dxfId="9" priority="2" stopIfTrue="1" operator="lessThan">
      <formula>0</formula>
    </cfRule>
  </conditionalFormatting>
  <conditionalFormatting sqref="C47 C51">
    <cfRule type="cellIs" dxfId="8" priority="1" stopIfTrue="1" operator="lessThan">
      <formula>0</formula>
    </cfRule>
  </conditionalFormatting>
  <printOptions horizontalCentered="1"/>
  <pageMargins left="0" right="0" top="0.36" bottom="0" header="0" footer="0"/>
  <pageSetup paperSize="9" scale="99" orientation="landscape" horizontalDpi="300" verticalDpi="300" r:id="rId1"/>
  <rowBreaks count="1" manualBreakCount="1">
    <brk id="29" max="13" man="1"/>
  </rowBreaks>
  <ignoredErrors>
    <ignoredError sqref="I24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C9D13-DAAA-406C-8D3E-FDDE6DBD62BE}">
  <sheetPr>
    <tabColor rgb="FFFF3399"/>
  </sheetPr>
  <dimension ref="A1:HZ56"/>
  <sheetViews>
    <sheetView showGridLines="0" topLeftCell="A30" zoomScale="70" zoomScaleNormal="70" zoomScaleSheetLayoutView="70" workbookViewId="0">
      <selection activeCell="Q30" sqref="Q30"/>
    </sheetView>
  </sheetViews>
  <sheetFormatPr defaultColWidth="15.7265625" defaultRowHeight="12.5" x14ac:dyDescent="0.25"/>
  <cols>
    <col min="1" max="1" width="5.6328125" style="1" customWidth="1"/>
    <col min="2" max="6" width="11.6328125" style="1" customWidth="1"/>
    <col min="7" max="7" width="8.6328125" style="1" customWidth="1"/>
    <col min="8" max="8" width="7.6328125" style="1" customWidth="1"/>
    <col min="9" max="10" width="12.6328125" style="1" customWidth="1"/>
    <col min="11" max="11" width="11.6328125" style="1" customWidth="1"/>
    <col min="12" max="12" width="10.6328125" style="1" customWidth="1"/>
    <col min="13" max="13" width="12.6328125" style="1" customWidth="1"/>
    <col min="14" max="14" width="8.6328125" style="1" customWidth="1"/>
    <col min="15" max="15" width="15.7265625" style="1" customWidth="1"/>
    <col min="16" max="16" width="4.6328125" style="1" bestFit="1" customWidth="1"/>
    <col min="17" max="17" width="8.26953125" style="1" bestFit="1" customWidth="1"/>
    <col min="18" max="18" width="6.26953125" style="1" bestFit="1" customWidth="1"/>
    <col min="19" max="19" width="4.90625" style="1" bestFit="1" customWidth="1"/>
    <col min="20" max="20" width="2.08984375" style="1" bestFit="1" customWidth="1"/>
    <col min="21" max="21" width="5.26953125" style="1" bestFit="1" customWidth="1"/>
    <col min="22" max="22" width="12.6328125" style="1" bestFit="1" customWidth="1"/>
    <col min="23" max="23" width="2.81640625" style="1" bestFit="1" customWidth="1"/>
    <col min="24" max="24" width="2.08984375" style="1" bestFit="1" customWidth="1"/>
    <col min="25" max="234" width="15.7265625" style="1" customWidth="1"/>
    <col min="235" max="16384" width="15.7265625" style="2"/>
  </cols>
  <sheetData>
    <row r="1" spans="1:234" ht="21.5" customHeight="1" x14ac:dyDescent="0.25">
      <c r="A1" s="852" t="s">
        <v>53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4"/>
      <c r="O1" s="515" t="s">
        <v>431</v>
      </c>
    </row>
    <row r="2" spans="1:234" ht="22" thickBot="1" x14ac:dyDescent="0.65">
      <c r="A2" s="846" t="s">
        <v>130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8"/>
      <c r="O2" s="794" t="s">
        <v>433</v>
      </c>
    </row>
    <row r="3" spans="1:234" s="32" customFormat="1" ht="16" thickBot="1" x14ac:dyDescent="0.3">
      <c r="A3" s="855" t="s">
        <v>0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</row>
    <row r="4" spans="1:234" s="52" customFormat="1" ht="31.5" customHeight="1" thickBot="1" x14ac:dyDescent="0.35">
      <c r="A4" s="221" t="s">
        <v>11</v>
      </c>
      <c r="B4" s="222" t="s">
        <v>1</v>
      </c>
      <c r="C4" s="223" t="str">
        <f>B5</f>
        <v>Bontle Mokoto</v>
      </c>
      <c r="D4" s="224" t="str">
        <f>B6</f>
        <v>Tallis Brown</v>
      </c>
      <c r="E4" s="224" t="str">
        <f>B7</f>
        <v>Annerie Agenbacht</v>
      </c>
      <c r="F4" s="225" t="str">
        <f>B8</f>
        <v>Carla Mostert</v>
      </c>
      <c r="G4" s="226" t="s">
        <v>2</v>
      </c>
      <c r="H4" s="226" t="s">
        <v>12</v>
      </c>
      <c r="I4" s="227" t="s">
        <v>1</v>
      </c>
      <c r="J4" s="228" t="str">
        <f>I5</f>
        <v>Surina Singh</v>
      </c>
      <c r="K4" s="229" t="str">
        <f>I6</f>
        <v>Berlin Sapire</v>
      </c>
      <c r="L4" s="229" t="str">
        <f>I7</f>
        <v>Sonia Schimper</v>
      </c>
      <c r="M4" s="230" t="str">
        <f>I8</f>
        <v>Kgolagano Loate</v>
      </c>
      <c r="N4" s="231" t="s">
        <v>2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</row>
    <row r="5" spans="1:234" s="32" customFormat="1" ht="30" customHeight="1" x14ac:dyDescent="0.3">
      <c r="A5" s="232" t="s">
        <v>103</v>
      </c>
      <c r="B5" s="249" t="s">
        <v>272</v>
      </c>
      <c r="C5" s="147"/>
      <c r="D5" s="139">
        <v>3</v>
      </c>
      <c r="E5" s="139">
        <v>3</v>
      </c>
      <c r="F5" s="140">
        <v>3</v>
      </c>
      <c r="G5" s="134">
        <f>SUM(C5:F5)</f>
        <v>9</v>
      </c>
      <c r="H5" s="232" t="s">
        <v>107</v>
      </c>
      <c r="I5" s="249" t="s">
        <v>276</v>
      </c>
      <c r="J5" s="147"/>
      <c r="K5" s="139">
        <v>0</v>
      </c>
      <c r="L5" s="139">
        <v>0</v>
      </c>
      <c r="M5" s="140">
        <v>1</v>
      </c>
      <c r="N5" s="131">
        <f>SUM(J5:M5)</f>
        <v>1</v>
      </c>
      <c r="O5" s="8"/>
      <c r="P5" s="51"/>
      <c r="Q5" s="51"/>
      <c r="R5" s="51"/>
      <c r="S5" s="51"/>
      <c r="T5" s="51"/>
      <c r="U5" s="51"/>
      <c r="V5" s="51"/>
      <c r="W5" s="51"/>
      <c r="X5" s="51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</row>
    <row r="6" spans="1:234" s="32" customFormat="1" ht="30" customHeight="1" x14ac:dyDescent="0.3">
      <c r="A6" s="233" t="s">
        <v>104</v>
      </c>
      <c r="B6" s="250" t="s">
        <v>273</v>
      </c>
      <c r="C6" s="148">
        <v>0</v>
      </c>
      <c r="D6" s="137"/>
      <c r="E6" s="138">
        <v>3</v>
      </c>
      <c r="F6" s="141">
        <v>3</v>
      </c>
      <c r="G6" s="135">
        <f>SUM(C6:F6)</f>
        <v>6</v>
      </c>
      <c r="H6" s="233" t="s">
        <v>108</v>
      </c>
      <c r="I6" s="250" t="s">
        <v>305</v>
      </c>
      <c r="J6" s="148">
        <v>3</v>
      </c>
      <c r="K6" s="137"/>
      <c r="L6" s="138">
        <v>3</v>
      </c>
      <c r="M6" s="141">
        <v>3</v>
      </c>
      <c r="N6" s="132">
        <f>SUM(J6:M6)</f>
        <v>9</v>
      </c>
      <c r="O6" s="8"/>
      <c r="P6" s="51"/>
      <c r="Q6" s="51"/>
      <c r="R6" s="51"/>
      <c r="S6" s="51"/>
      <c r="T6" s="51"/>
      <c r="U6" s="51"/>
      <c r="V6" s="51"/>
      <c r="W6" s="51"/>
      <c r="X6" s="51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</row>
    <row r="7" spans="1:234" s="32" customFormat="1" ht="30" customHeight="1" x14ac:dyDescent="0.3">
      <c r="A7" s="233" t="s">
        <v>105</v>
      </c>
      <c r="B7" s="250" t="s">
        <v>274</v>
      </c>
      <c r="C7" s="148">
        <v>0</v>
      </c>
      <c r="D7" s="138">
        <v>0</v>
      </c>
      <c r="E7" s="137"/>
      <c r="F7" s="141">
        <v>1</v>
      </c>
      <c r="G7" s="135">
        <f>SUM(C7:F7)</f>
        <v>1</v>
      </c>
      <c r="H7" s="233" t="s">
        <v>109</v>
      </c>
      <c r="I7" s="250" t="s">
        <v>277</v>
      </c>
      <c r="J7" s="148">
        <v>3</v>
      </c>
      <c r="K7" s="138">
        <v>1</v>
      </c>
      <c r="L7" s="137"/>
      <c r="M7" s="141">
        <v>3</v>
      </c>
      <c r="N7" s="132">
        <f>SUM(J7:M7)</f>
        <v>7</v>
      </c>
      <c r="O7" s="8"/>
      <c r="P7" s="51"/>
      <c r="Q7" s="51"/>
      <c r="R7" s="51"/>
      <c r="S7" s="51"/>
      <c r="T7" s="51"/>
      <c r="U7" s="51"/>
      <c r="V7" s="51"/>
      <c r="W7" s="51"/>
      <c r="X7" s="51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</row>
    <row r="8" spans="1:234" s="32" customFormat="1" ht="30" customHeight="1" thickBot="1" x14ac:dyDescent="0.35">
      <c r="A8" s="234" t="s">
        <v>106</v>
      </c>
      <c r="B8" s="251" t="s">
        <v>275</v>
      </c>
      <c r="C8" s="149">
        <v>1</v>
      </c>
      <c r="D8" s="142">
        <v>0</v>
      </c>
      <c r="E8" s="142">
        <v>3</v>
      </c>
      <c r="F8" s="143"/>
      <c r="G8" s="136">
        <f>SUM(C8:F8)</f>
        <v>4</v>
      </c>
      <c r="H8" s="234" t="s">
        <v>110</v>
      </c>
      <c r="I8" s="251" t="s">
        <v>278</v>
      </c>
      <c r="J8" s="149">
        <v>3</v>
      </c>
      <c r="K8" s="142">
        <v>1</v>
      </c>
      <c r="L8" s="142">
        <v>0</v>
      </c>
      <c r="M8" s="143"/>
      <c r="N8" s="525">
        <f>SUM(J8:M8)</f>
        <v>4</v>
      </c>
      <c r="O8" s="8"/>
      <c r="P8" s="51"/>
      <c r="Q8" s="51"/>
      <c r="R8" s="51"/>
      <c r="S8" s="51"/>
      <c r="T8" s="51"/>
      <c r="U8" s="51"/>
      <c r="V8" s="51"/>
      <c r="W8" s="51"/>
      <c r="X8" s="51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</row>
    <row r="9" spans="1:234" s="52" customFormat="1" ht="14" hidden="1" x14ac:dyDescent="0.3">
      <c r="A9" s="119" t="s">
        <v>121</v>
      </c>
      <c r="B9" s="125"/>
      <c r="C9" s="120"/>
      <c r="D9" s="120"/>
      <c r="E9" s="120"/>
      <c r="F9" s="121"/>
      <c r="G9" s="48" t="s">
        <v>112</v>
      </c>
      <c r="H9" s="150"/>
      <c r="I9" s="125"/>
      <c r="J9" s="120"/>
      <c r="K9" s="120"/>
      <c r="L9" s="120"/>
      <c r="M9" s="120"/>
      <c r="N9" s="12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</row>
    <row r="10" spans="1:234" s="52" customFormat="1" ht="14" hidden="1" customHeight="1" x14ac:dyDescent="0.3">
      <c r="A10" s="53" t="s">
        <v>61</v>
      </c>
      <c r="B10" s="122"/>
      <c r="C10" s="122"/>
      <c r="D10" s="122"/>
      <c r="E10" s="122"/>
      <c r="F10" s="123"/>
      <c r="G10" s="124" t="s">
        <v>113</v>
      </c>
      <c r="H10" s="151"/>
      <c r="I10" s="122"/>
      <c r="J10" s="122"/>
      <c r="K10" s="122"/>
      <c r="L10" s="122"/>
      <c r="M10" s="122"/>
      <c r="N10" s="123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</row>
    <row r="11" spans="1:234" s="52" customFormat="1" ht="14" hidden="1" x14ac:dyDescent="0.3">
      <c r="A11" s="53" t="s">
        <v>55</v>
      </c>
      <c r="B11" s="125"/>
      <c r="C11" s="125"/>
      <c r="D11" s="125"/>
      <c r="E11" s="125"/>
      <c r="F11" s="126"/>
      <c r="G11" s="124" t="s">
        <v>114</v>
      </c>
      <c r="H11" s="151"/>
      <c r="I11" s="125"/>
      <c r="J11" s="125"/>
      <c r="K11" s="125"/>
      <c r="L11" s="125"/>
      <c r="M11" s="125"/>
      <c r="N11" s="126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</row>
    <row r="12" spans="1:234" s="52" customFormat="1" ht="14" hidden="1" x14ac:dyDescent="0.3">
      <c r="A12" s="124" t="s">
        <v>111</v>
      </c>
      <c r="B12" s="125"/>
      <c r="C12" s="125"/>
      <c r="D12" s="125"/>
      <c r="E12" s="125"/>
      <c r="F12" s="126"/>
      <c r="G12" s="124" t="s">
        <v>115</v>
      </c>
      <c r="H12" s="151"/>
      <c r="I12" s="125"/>
      <c r="J12" s="125"/>
      <c r="K12" s="125"/>
      <c r="L12" s="125"/>
      <c r="M12" s="125"/>
      <c r="N12" s="126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</row>
    <row r="13" spans="1:234" s="52" customFormat="1" ht="14.5" hidden="1" customHeight="1" thickBot="1" x14ac:dyDescent="0.35">
      <c r="A13" s="127" t="s">
        <v>72</v>
      </c>
      <c r="B13" s="128"/>
      <c r="C13" s="128"/>
      <c r="D13" s="128"/>
      <c r="E13" s="128"/>
      <c r="F13" s="129"/>
      <c r="G13" s="130" t="s">
        <v>116</v>
      </c>
      <c r="H13" s="152"/>
      <c r="I13" s="128"/>
      <c r="J13" s="128"/>
      <c r="K13" s="128"/>
      <c r="L13" s="128"/>
      <c r="M13" s="128"/>
      <c r="N13" s="129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</row>
    <row r="14" spans="1:234" ht="14.5" hidden="1" thickBot="1" x14ac:dyDescent="0.35">
      <c r="A14" s="4"/>
      <c r="B14" s="5"/>
      <c r="C14" s="5"/>
      <c r="D14" s="5"/>
      <c r="E14" s="5"/>
      <c r="F14" s="5"/>
      <c r="G14" s="5"/>
      <c r="H14" s="4"/>
      <c r="I14" s="5"/>
      <c r="J14" s="5"/>
      <c r="K14" s="6"/>
      <c r="L14" s="5"/>
      <c r="M14" s="5"/>
      <c r="N14" s="5"/>
      <c r="O14" s="2"/>
      <c r="P14" s="51"/>
      <c r="Q14" s="51"/>
      <c r="R14" s="51"/>
      <c r="S14" s="51"/>
      <c r="T14" s="51"/>
      <c r="U14" s="51"/>
      <c r="V14" s="51"/>
      <c r="W14" s="51"/>
      <c r="X14" s="51"/>
    </row>
    <row r="15" spans="1:234" s="32" customFormat="1" ht="15" hidden="1" customHeight="1" thickBot="1" x14ac:dyDescent="0.35">
      <c r="C15" s="807" t="str">
        <f>A2 &amp; " POOL MATCHES"</f>
        <v>SECTION : GIRLS U16 B POOL MATCHES</v>
      </c>
      <c r="D15" s="808"/>
      <c r="E15" s="808"/>
      <c r="F15" s="808"/>
      <c r="G15" s="808"/>
      <c r="H15" s="808"/>
      <c r="I15" s="808"/>
      <c r="J15" s="808"/>
      <c r="K15" s="808"/>
      <c r="L15" s="809"/>
      <c r="P15" s="51"/>
      <c r="Q15" s="51"/>
      <c r="R15" s="51"/>
      <c r="S15" s="51"/>
      <c r="T15" s="51"/>
      <c r="U15" s="51"/>
      <c r="V15" s="51"/>
      <c r="W15" s="51"/>
      <c r="X15" s="51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</row>
    <row r="16" spans="1:234" s="32" customFormat="1" ht="15" hidden="1" customHeight="1" thickBot="1" x14ac:dyDescent="0.35">
      <c r="C16" s="45" t="s">
        <v>71</v>
      </c>
      <c r="D16" s="153" t="s">
        <v>4</v>
      </c>
      <c r="E16" s="154" t="s">
        <v>5</v>
      </c>
      <c r="F16" s="154" t="s">
        <v>6</v>
      </c>
      <c r="G16" s="155" t="s">
        <v>77</v>
      </c>
      <c r="H16" s="816" t="s">
        <v>16</v>
      </c>
      <c r="I16" s="817"/>
      <c r="J16" s="817"/>
      <c r="K16" s="818"/>
      <c r="L16" s="156" t="s">
        <v>3</v>
      </c>
      <c r="P16" s="51"/>
      <c r="Q16" s="51"/>
      <c r="R16" s="51"/>
      <c r="S16" s="51"/>
      <c r="T16" s="51"/>
      <c r="U16" s="51"/>
      <c r="V16" s="51"/>
      <c r="W16" s="51"/>
      <c r="X16" s="51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</row>
    <row r="17" spans="1:234" s="32" customFormat="1" ht="25" hidden="1" customHeight="1" x14ac:dyDescent="0.3">
      <c r="C17" s="822" t="s">
        <v>7</v>
      </c>
      <c r="D17" s="107" t="s">
        <v>50</v>
      </c>
      <c r="E17" s="108" t="s">
        <v>40</v>
      </c>
      <c r="F17" s="109" t="s">
        <v>37</v>
      </c>
      <c r="G17" s="181">
        <v>4</v>
      </c>
      <c r="H17" s="176" t="s">
        <v>131</v>
      </c>
      <c r="I17" s="96" t="str">
        <f>I6</f>
        <v>Berlin Sapire</v>
      </c>
      <c r="J17" s="88" t="s">
        <v>8</v>
      </c>
      <c r="K17" s="89" t="str">
        <f>I8</f>
        <v>Kgolagano Loate</v>
      </c>
      <c r="L17" s="504" t="s">
        <v>411</v>
      </c>
      <c r="P17" s="51"/>
      <c r="Q17" s="51"/>
      <c r="R17" s="51"/>
      <c r="S17" s="51"/>
      <c r="T17" s="51"/>
      <c r="U17" s="51"/>
      <c r="V17" s="51"/>
      <c r="W17" s="51"/>
      <c r="X17" s="51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</row>
    <row r="18" spans="1:234" s="32" customFormat="1" ht="25" hidden="1" customHeight="1" x14ac:dyDescent="0.3">
      <c r="C18" s="823"/>
      <c r="D18" s="12" t="s">
        <v>50</v>
      </c>
      <c r="E18" s="13" t="s">
        <v>42</v>
      </c>
      <c r="F18" s="14" t="s">
        <v>37</v>
      </c>
      <c r="G18" s="180">
        <v>4</v>
      </c>
      <c r="H18" s="177" t="s">
        <v>118</v>
      </c>
      <c r="I18" s="83" t="str">
        <f>B6</f>
        <v>Tallis Brown</v>
      </c>
      <c r="J18" s="82" t="s">
        <v>8</v>
      </c>
      <c r="K18" s="90" t="str">
        <f>B7</f>
        <v>Annerie Agenbacht</v>
      </c>
      <c r="L18" s="485" t="s">
        <v>409</v>
      </c>
      <c r="P18" s="51"/>
      <c r="Q18" s="51"/>
      <c r="R18" s="51"/>
      <c r="S18" s="51"/>
      <c r="T18" s="51"/>
      <c r="U18" s="51"/>
      <c r="V18" s="51"/>
      <c r="W18" s="51"/>
      <c r="X18" s="51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</row>
    <row r="19" spans="1:234" s="32" customFormat="1" ht="25" hidden="1" customHeight="1" x14ac:dyDescent="0.3">
      <c r="C19" s="845"/>
      <c r="D19" s="103" t="s">
        <v>50</v>
      </c>
      <c r="E19" s="104" t="s">
        <v>43</v>
      </c>
      <c r="F19" s="105" t="s">
        <v>37</v>
      </c>
      <c r="G19" s="182">
        <v>4</v>
      </c>
      <c r="H19" s="177" t="s">
        <v>119</v>
      </c>
      <c r="I19" s="83" t="str">
        <f>I5</f>
        <v>Surina Singh</v>
      </c>
      <c r="J19" s="82" t="s">
        <v>8</v>
      </c>
      <c r="K19" s="90" t="str">
        <f>I8</f>
        <v>Kgolagano Loate</v>
      </c>
      <c r="L19" s="534" t="s">
        <v>416</v>
      </c>
      <c r="P19" s="51"/>
      <c r="Q19" s="51"/>
      <c r="R19" s="51"/>
      <c r="S19" s="51"/>
      <c r="T19" s="51"/>
      <c r="U19" s="51"/>
      <c r="V19" s="51"/>
      <c r="W19" s="51"/>
      <c r="X19" s="51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</row>
    <row r="20" spans="1:234" s="32" customFormat="1" ht="25" hidden="1" customHeight="1" thickBot="1" x14ac:dyDescent="0.35">
      <c r="C20" s="824"/>
      <c r="D20" s="111" t="s">
        <v>50</v>
      </c>
      <c r="E20" s="112" t="s">
        <v>45</v>
      </c>
      <c r="F20" s="113" t="s">
        <v>37</v>
      </c>
      <c r="G20" s="183">
        <v>4</v>
      </c>
      <c r="H20" s="178" t="s">
        <v>96</v>
      </c>
      <c r="I20" s="97" t="str">
        <f>B6</f>
        <v>Tallis Brown</v>
      </c>
      <c r="J20" s="91" t="s">
        <v>8</v>
      </c>
      <c r="K20" s="92" t="str">
        <f>B8</f>
        <v>Carla Mostert</v>
      </c>
      <c r="L20" s="486" t="s">
        <v>409</v>
      </c>
      <c r="P20" s="51"/>
      <c r="Q20" s="51"/>
      <c r="R20" s="51"/>
      <c r="S20" s="51"/>
      <c r="T20" s="51"/>
      <c r="U20" s="51"/>
      <c r="V20" s="51"/>
      <c r="W20" s="51"/>
      <c r="X20" s="51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</row>
    <row r="21" spans="1:234" s="32" customFormat="1" ht="25" hidden="1" customHeight="1" thickBot="1" x14ac:dyDescent="0.35">
      <c r="C21" s="622" t="s">
        <v>9</v>
      </c>
      <c r="D21" s="590" t="s">
        <v>50</v>
      </c>
      <c r="E21" s="591" t="s">
        <v>46</v>
      </c>
      <c r="F21" s="592" t="s">
        <v>37</v>
      </c>
      <c r="G21" s="577">
        <v>3</v>
      </c>
      <c r="H21" s="608" t="s">
        <v>132</v>
      </c>
      <c r="I21" s="579" t="str">
        <f>I5</f>
        <v>Surina Singh</v>
      </c>
      <c r="J21" s="623" t="s">
        <v>8</v>
      </c>
      <c r="K21" s="580" t="str">
        <f>I6</f>
        <v>Berlin Sapire</v>
      </c>
      <c r="L21" s="624" t="s">
        <v>413</v>
      </c>
      <c r="P21" s="51"/>
      <c r="Q21" s="51"/>
      <c r="R21" s="51"/>
      <c r="S21" s="51"/>
      <c r="T21" s="51"/>
      <c r="U21" s="51"/>
      <c r="V21" s="51"/>
      <c r="W21" s="51"/>
      <c r="X21" s="51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</row>
    <row r="22" spans="1:234" s="32" customFormat="1" ht="25" hidden="1" customHeight="1" x14ac:dyDescent="0.3">
      <c r="C22" s="917" t="s">
        <v>422</v>
      </c>
      <c r="D22" s="629" t="s">
        <v>51</v>
      </c>
      <c r="E22" s="630" t="s">
        <v>49</v>
      </c>
      <c r="F22" s="631" t="s">
        <v>91</v>
      </c>
      <c r="G22" s="632">
        <v>3</v>
      </c>
      <c r="H22" s="93" t="s">
        <v>117</v>
      </c>
      <c r="I22" s="96" t="s">
        <v>272</v>
      </c>
      <c r="J22" s="88" t="s">
        <v>8</v>
      </c>
      <c r="K22" s="89" t="s">
        <v>275</v>
      </c>
      <c r="L22" s="504" t="s">
        <v>411</v>
      </c>
      <c r="P22" s="51"/>
      <c r="Q22" s="51"/>
      <c r="R22" s="51"/>
      <c r="S22" s="51"/>
      <c r="T22" s="51"/>
      <c r="U22" s="51"/>
      <c r="V22" s="51"/>
      <c r="W22" s="51"/>
      <c r="X22" s="51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</row>
    <row r="23" spans="1:234" s="32" customFormat="1" ht="25" hidden="1" customHeight="1" thickBot="1" x14ac:dyDescent="0.35">
      <c r="C23" s="918"/>
      <c r="D23" s="635" t="s">
        <v>51</v>
      </c>
      <c r="E23" s="636" t="s">
        <v>171</v>
      </c>
      <c r="F23" s="637" t="s">
        <v>91</v>
      </c>
      <c r="G23" s="638">
        <v>3</v>
      </c>
      <c r="H23" s="95" t="s">
        <v>133</v>
      </c>
      <c r="I23" s="97" t="s">
        <v>277</v>
      </c>
      <c r="J23" s="91" t="s">
        <v>8</v>
      </c>
      <c r="K23" s="92" t="s">
        <v>278</v>
      </c>
      <c r="L23" s="509" t="s">
        <v>409</v>
      </c>
      <c r="P23" s="51"/>
      <c r="Q23" s="51"/>
      <c r="R23" s="51"/>
      <c r="S23" s="51"/>
      <c r="T23" s="51"/>
      <c r="U23" s="51"/>
      <c r="V23" s="51"/>
      <c r="W23" s="51"/>
      <c r="X23" s="51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</row>
    <row r="24" spans="1:234" s="32" customFormat="1" ht="25" hidden="1" customHeight="1" thickBot="1" x14ac:dyDescent="0.35">
      <c r="C24" s="919"/>
      <c r="D24" s="629" t="s">
        <v>51</v>
      </c>
      <c r="E24" s="630" t="s">
        <v>164</v>
      </c>
      <c r="F24" s="631" t="s">
        <v>91</v>
      </c>
      <c r="G24" s="632">
        <v>3</v>
      </c>
      <c r="H24" s="93" t="s">
        <v>93</v>
      </c>
      <c r="I24" s="96" t="s">
        <v>274</v>
      </c>
      <c r="J24" s="88" t="s">
        <v>8</v>
      </c>
      <c r="K24" s="89" t="s">
        <v>275</v>
      </c>
      <c r="L24" s="692"/>
      <c r="P24" s="51"/>
      <c r="Q24" s="51"/>
      <c r="R24" s="51"/>
      <c r="S24" s="51"/>
      <c r="T24" s="51"/>
      <c r="U24" s="51"/>
      <c r="V24" s="51"/>
      <c r="W24" s="51"/>
      <c r="X24" s="51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</row>
    <row r="25" spans="1:234" s="32" customFormat="1" ht="25" hidden="1" customHeight="1" thickBot="1" x14ac:dyDescent="0.35">
      <c r="C25" s="819" t="s">
        <v>10</v>
      </c>
      <c r="D25" s="635" t="s">
        <v>51</v>
      </c>
      <c r="E25" s="636" t="s">
        <v>164</v>
      </c>
      <c r="F25" s="637" t="s">
        <v>91</v>
      </c>
      <c r="G25" s="638">
        <v>2</v>
      </c>
      <c r="H25" s="95" t="s">
        <v>120</v>
      </c>
      <c r="I25" s="97" t="s">
        <v>305</v>
      </c>
      <c r="J25" s="91" t="s">
        <v>8</v>
      </c>
      <c r="K25" s="92" t="s">
        <v>277</v>
      </c>
      <c r="L25" s="484"/>
      <c r="P25" s="51"/>
      <c r="Q25" s="51"/>
      <c r="R25" s="51"/>
      <c r="S25" s="51"/>
      <c r="T25" s="51"/>
      <c r="U25" s="51"/>
      <c r="V25" s="51"/>
      <c r="W25" s="51"/>
      <c r="X25" s="51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</row>
    <row r="26" spans="1:234" s="32" customFormat="1" ht="25" hidden="1" customHeight="1" x14ac:dyDescent="0.3">
      <c r="C26" s="820"/>
      <c r="D26" s="629" t="s">
        <v>51</v>
      </c>
      <c r="E26" s="630" t="s">
        <v>41</v>
      </c>
      <c r="F26" s="631" t="s">
        <v>91</v>
      </c>
      <c r="G26" s="632">
        <v>3</v>
      </c>
      <c r="H26" s="93" t="s">
        <v>128</v>
      </c>
      <c r="I26" s="96" t="s">
        <v>272</v>
      </c>
      <c r="J26" s="88" t="s">
        <v>8</v>
      </c>
      <c r="K26" s="89" t="s">
        <v>274</v>
      </c>
      <c r="L26" s="485"/>
      <c r="P26" s="51"/>
      <c r="Q26" s="51"/>
      <c r="R26" s="51"/>
      <c r="S26" s="51"/>
      <c r="T26" s="51"/>
      <c r="U26" s="51"/>
      <c r="V26" s="51"/>
      <c r="W26" s="51"/>
      <c r="X26" s="51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</row>
    <row r="27" spans="1:234" s="32" customFormat="1" ht="25" hidden="1" customHeight="1" x14ac:dyDescent="0.3">
      <c r="C27" s="915"/>
      <c r="D27" s="633" t="s">
        <v>51</v>
      </c>
      <c r="E27" s="627" t="s">
        <v>42</v>
      </c>
      <c r="F27" s="628" t="s">
        <v>91</v>
      </c>
      <c r="G27" s="634">
        <v>3</v>
      </c>
      <c r="H27" s="94" t="s">
        <v>126</v>
      </c>
      <c r="I27" s="626" t="s">
        <v>273</v>
      </c>
      <c r="J27" s="82" t="s">
        <v>8</v>
      </c>
      <c r="K27" s="90" t="s">
        <v>277</v>
      </c>
      <c r="L27" s="509"/>
      <c r="P27" s="51"/>
      <c r="Q27" s="51"/>
      <c r="R27" s="51"/>
      <c r="S27" s="51"/>
      <c r="T27" s="51"/>
      <c r="U27" s="51"/>
      <c r="V27" s="51"/>
      <c r="W27" s="51"/>
      <c r="X27" s="51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</row>
    <row r="28" spans="1:234" s="32" customFormat="1" ht="25" hidden="1" customHeight="1" thickBot="1" x14ac:dyDescent="0.35">
      <c r="C28" s="821"/>
      <c r="D28" s="635" t="s">
        <v>51</v>
      </c>
      <c r="E28" s="636" t="s">
        <v>46</v>
      </c>
      <c r="F28" s="637" t="s">
        <v>91</v>
      </c>
      <c r="G28" s="638">
        <v>1</v>
      </c>
      <c r="H28" s="95" t="s">
        <v>175</v>
      </c>
      <c r="I28" s="97" t="s">
        <v>272</v>
      </c>
      <c r="J28" s="91" t="s">
        <v>8</v>
      </c>
      <c r="K28" s="92" t="s">
        <v>273</v>
      </c>
      <c r="L28" s="486"/>
      <c r="P28" s="51"/>
      <c r="Q28" s="51"/>
      <c r="R28" s="51"/>
      <c r="S28" s="51"/>
      <c r="T28" s="51"/>
      <c r="U28" s="51"/>
      <c r="V28" s="51"/>
      <c r="W28" s="51"/>
      <c r="X28" s="51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</row>
    <row r="29" spans="1:234" s="32" customFormat="1" ht="15" hidden="1" customHeight="1" thickBot="1" x14ac:dyDescent="0.3">
      <c r="C29" s="807" t="s">
        <v>205</v>
      </c>
      <c r="D29" s="916"/>
      <c r="E29" s="916"/>
      <c r="F29" s="916"/>
      <c r="G29" s="916"/>
      <c r="H29" s="916"/>
      <c r="I29" s="916"/>
      <c r="J29" s="916"/>
      <c r="K29" s="916"/>
      <c r="L29" s="809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</row>
    <row r="30" spans="1:234" s="32" customFormat="1" ht="14.5" thickBot="1" x14ac:dyDescent="0.35">
      <c r="A30" s="144"/>
      <c r="B30" s="146"/>
      <c r="C30" s="146"/>
      <c r="D30" s="146"/>
      <c r="E30" s="146"/>
      <c r="F30" s="146"/>
      <c r="G30" s="146"/>
      <c r="H30" s="146"/>
      <c r="I30" s="146"/>
      <c r="J30" s="146"/>
      <c r="N30" s="17"/>
      <c r="U30" s="51"/>
      <c r="V30" s="51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</row>
    <row r="31" spans="1:234" ht="21.5" hidden="1" customHeight="1" x14ac:dyDescent="0.25">
      <c r="A31" s="852" t="s">
        <v>53</v>
      </c>
      <c r="B31" s="853"/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  <c r="N31" s="854"/>
    </row>
    <row r="32" spans="1:234" ht="22" hidden="1" thickBot="1" x14ac:dyDescent="0.65">
      <c r="A32" s="846" t="str">
        <f>A2</f>
        <v>SECTION : GIRLS U16 B</v>
      </c>
      <c r="B32" s="847"/>
      <c r="C32" s="847"/>
      <c r="D32" s="847"/>
      <c r="E32" s="847"/>
      <c r="F32" s="847"/>
      <c r="G32" s="847"/>
      <c r="H32" s="847"/>
      <c r="I32" s="847"/>
      <c r="J32" s="847"/>
      <c r="K32" s="847"/>
      <c r="L32" s="847"/>
      <c r="M32" s="847"/>
      <c r="N32" s="848"/>
    </row>
    <row r="33" spans="1:234" s="32" customFormat="1" ht="16" thickBot="1" x14ac:dyDescent="0.3">
      <c r="A33" s="849" t="s">
        <v>199</v>
      </c>
      <c r="B33" s="850"/>
      <c r="C33" s="850"/>
      <c r="D33" s="850"/>
      <c r="E33" s="850"/>
      <c r="F33" s="850"/>
      <c r="G33" s="850"/>
      <c r="H33" s="850"/>
      <c r="I33" s="850"/>
      <c r="J33" s="850"/>
      <c r="K33" s="850"/>
      <c r="L33" s="850"/>
      <c r="M33" s="850"/>
      <c r="N33" s="85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</row>
    <row r="34" spans="1:234" s="52" customFormat="1" ht="31.5" customHeight="1" thickBot="1" x14ac:dyDescent="0.35">
      <c r="A34" s="221" t="s">
        <v>200</v>
      </c>
      <c r="B34" s="222" t="s">
        <v>1</v>
      </c>
      <c r="C34" s="223" t="str">
        <f>B35</f>
        <v>Bontle Mokoto</v>
      </c>
      <c r="D34" s="224" t="str">
        <f>B36</f>
        <v>Berlin Sapire</v>
      </c>
      <c r="E34" s="224" t="str">
        <f>B37</f>
        <v>Tallis Brown</v>
      </c>
      <c r="F34" s="225" t="str">
        <f>B38</f>
        <v>Sonia Schimper</v>
      </c>
      <c r="G34" s="226" t="s">
        <v>2</v>
      </c>
      <c r="H34" s="742" t="s">
        <v>436</v>
      </c>
      <c r="I34" s="519" t="s">
        <v>1</v>
      </c>
      <c r="J34" s="223" t="str">
        <f>I35</f>
        <v>Carla Mostert</v>
      </c>
      <c r="K34" s="229" t="str">
        <f>I36</f>
        <v>Kgolagano Loate</v>
      </c>
      <c r="L34" s="229" t="str">
        <f>I37</f>
        <v>Annerie Agenbacht</v>
      </c>
      <c r="M34" s="230" t="str">
        <f>I38</f>
        <v>Surina Singh</v>
      </c>
      <c r="N34" s="231" t="s">
        <v>2</v>
      </c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</row>
    <row r="35" spans="1:234" s="32" customFormat="1" ht="30" customHeight="1" x14ac:dyDescent="0.25">
      <c r="A35" s="958" t="s">
        <v>56</v>
      </c>
      <c r="B35" s="959" t="s">
        <v>272</v>
      </c>
      <c r="C35" s="147"/>
      <c r="D35" s="960">
        <v>1</v>
      </c>
      <c r="E35" s="960">
        <v>3</v>
      </c>
      <c r="F35" s="961">
        <v>3</v>
      </c>
      <c r="G35" s="962">
        <f>SUM(C35:F35)</f>
        <v>7</v>
      </c>
      <c r="H35" s="958" t="s">
        <v>58</v>
      </c>
      <c r="I35" s="959" t="s">
        <v>275</v>
      </c>
      <c r="J35" s="521"/>
      <c r="K35" s="960">
        <v>3</v>
      </c>
      <c r="L35" s="960">
        <v>3</v>
      </c>
      <c r="M35" s="961">
        <v>3</v>
      </c>
      <c r="N35" s="996">
        <f>SUM(J35:M35)</f>
        <v>9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</row>
    <row r="36" spans="1:234" s="32" customFormat="1" ht="30" customHeight="1" x14ac:dyDescent="0.25">
      <c r="A36" s="963" t="s">
        <v>54</v>
      </c>
      <c r="B36" s="964" t="s">
        <v>305</v>
      </c>
      <c r="C36" s="965">
        <v>3</v>
      </c>
      <c r="D36" s="137"/>
      <c r="E36" s="966">
        <v>3</v>
      </c>
      <c r="F36" s="967">
        <v>3</v>
      </c>
      <c r="G36" s="968">
        <f>SUM(C36:F36)</f>
        <v>9</v>
      </c>
      <c r="H36" s="233" t="s">
        <v>56</v>
      </c>
      <c r="I36" s="250" t="s">
        <v>278</v>
      </c>
      <c r="J36" s="148">
        <v>1</v>
      </c>
      <c r="K36" s="137"/>
      <c r="L36" s="138">
        <v>3</v>
      </c>
      <c r="M36" s="141">
        <v>3</v>
      </c>
      <c r="N36" s="132">
        <f>SUM(J36:M36)</f>
        <v>7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</row>
    <row r="37" spans="1:234" s="32" customFormat="1" ht="30" customHeight="1" x14ac:dyDescent="0.25">
      <c r="A37" s="963" t="s">
        <v>57</v>
      </c>
      <c r="B37" s="964" t="s">
        <v>273</v>
      </c>
      <c r="C37" s="965">
        <v>0</v>
      </c>
      <c r="D37" s="966">
        <v>0</v>
      </c>
      <c r="E37" s="137"/>
      <c r="F37" s="967">
        <v>3</v>
      </c>
      <c r="G37" s="968">
        <f>SUM(C37:F37)</f>
        <v>3</v>
      </c>
      <c r="H37" s="233" t="s">
        <v>441</v>
      </c>
      <c r="I37" s="250" t="s">
        <v>274</v>
      </c>
      <c r="J37" s="148">
        <v>1</v>
      </c>
      <c r="K37" s="138">
        <v>2</v>
      </c>
      <c r="L37" s="137"/>
      <c r="M37" s="141">
        <v>3</v>
      </c>
      <c r="N37" s="132">
        <f>SUM(J37:M37)</f>
        <v>6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</row>
    <row r="38" spans="1:234" s="32" customFormat="1" ht="30" customHeight="1" thickBot="1" x14ac:dyDescent="0.3">
      <c r="A38" s="235" t="s">
        <v>440</v>
      </c>
      <c r="B38" s="250" t="s">
        <v>277</v>
      </c>
      <c r="C38" s="236">
        <v>0</v>
      </c>
      <c r="D38" s="237">
        <v>1</v>
      </c>
      <c r="E38" s="237">
        <v>1</v>
      </c>
      <c r="F38" s="238"/>
      <c r="G38" s="239">
        <f>SUM(C38:F38)</f>
        <v>2</v>
      </c>
      <c r="H38" s="235" t="s">
        <v>442</v>
      </c>
      <c r="I38" s="251" t="s">
        <v>276</v>
      </c>
      <c r="J38" s="149">
        <v>0</v>
      </c>
      <c r="K38" s="142">
        <v>1</v>
      </c>
      <c r="L38" s="142">
        <v>0</v>
      </c>
      <c r="M38" s="143"/>
      <c r="N38" s="525">
        <f>SUM(J38:M38)</f>
        <v>1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</row>
    <row r="39" spans="1:234" s="52" customFormat="1" ht="14" x14ac:dyDescent="0.3">
      <c r="A39" s="48" t="s">
        <v>112</v>
      </c>
      <c r="B39" s="120"/>
      <c r="C39" s="120"/>
      <c r="D39" s="120"/>
      <c r="E39" s="120"/>
      <c r="F39" s="120"/>
      <c r="G39" s="49"/>
      <c r="H39" s="241"/>
      <c r="I39" s="53" t="s">
        <v>383</v>
      </c>
      <c r="J39" s="125"/>
      <c r="K39" s="125"/>
      <c r="L39" s="125"/>
      <c r="M39" s="125"/>
      <c r="N39" s="126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</row>
    <row r="40" spans="1:234" s="52" customFormat="1" ht="14" customHeight="1" x14ac:dyDescent="0.3">
      <c r="A40" s="124" t="s">
        <v>113</v>
      </c>
      <c r="B40" s="122"/>
      <c r="C40" s="122"/>
      <c r="D40" s="122"/>
      <c r="E40" s="122"/>
      <c r="F40" s="122"/>
      <c r="G40" s="240"/>
      <c r="H40" s="242"/>
      <c r="I40" s="53" t="s">
        <v>75</v>
      </c>
      <c r="J40" s="122"/>
      <c r="K40" s="122"/>
      <c r="L40" s="122"/>
      <c r="M40" s="122"/>
      <c r="N40" s="123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</row>
    <row r="41" spans="1:234" s="52" customFormat="1" ht="14" x14ac:dyDescent="0.3">
      <c r="A41" s="124" t="s">
        <v>114</v>
      </c>
      <c r="B41" s="125"/>
      <c r="C41" s="125"/>
      <c r="D41" s="125"/>
      <c r="E41" s="125"/>
      <c r="F41" s="125"/>
      <c r="G41" s="240"/>
      <c r="H41" s="242"/>
      <c r="I41" s="53" t="s">
        <v>76</v>
      </c>
      <c r="J41" s="125"/>
      <c r="K41" s="125"/>
      <c r="L41" s="125"/>
      <c r="M41" s="125"/>
      <c r="N41" s="126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</row>
    <row r="42" spans="1:234" s="52" customFormat="1" ht="14" x14ac:dyDescent="0.3">
      <c r="A42" s="124" t="s">
        <v>115</v>
      </c>
      <c r="B42" s="125"/>
      <c r="C42" s="125"/>
      <c r="D42" s="125"/>
      <c r="E42" s="125"/>
      <c r="F42" s="125"/>
      <c r="G42" s="240"/>
      <c r="H42" s="242"/>
      <c r="I42" s="53" t="s">
        <v>388</v>
      </c>
      <c r="J42" s="125"/>
      <c r="K42" s="125"/>
      <c r="L42" s="125"/>
      <c r="M42" s="125"/>
      <c r="N42" s="126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</row>
    <row r="43" spans="1:234" s="52" customFormat="1" ht="14.5" customHeight="1" thickBot="1" x14ac:dyDescent="0.35">
      <c r="A43" s="130" t="s">
        <v>116</v>
      </c>
      <c r="B43" s="128"/>
      <c r="C43" s="128"/>
      <c r="D43" s="128"/>
      <c r="E43" s="128"/>
      <c r="F43" s="128"/>
      <c r="G43" s="128"/>
      <c r="H43" s="243"/>
      <c r="I43" s="56" t="s">
        <v>63</v>
      </c>
      <c r="J43" s="128"/>
      <c r="K43" s="128"/>
      <c r="L43" s="128"/>
      <c r="M43" s="128"/>
      <c r="N43" s="129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</row>
    <row r="44" spans="1:234" ht="13" thickBot="1" x14ac:dyDescent="0.3">
      <c r="A44" s="4"/>
      <c r="B44" s="5"/>
      <c r="C44" s="5"/>
      <c r="D44" s="5"/>
      <c r="E44" s="5"/>
      <c r="F44" s="5"/>
      <c r="G44" s="5"/>
      <c r="H44" s="4"/>
      <c r="I44" s="5"/>
      <c r="J44" s="5"/>
      <c r="K44" s="6"/>
      <c r="L44" s="5"/>
      <c r="M44" s="5"/>
      <c r="N44" s="5"/>
      <c r="O44" s="2"/>
    </row>
    <row r="45" spans="1:234" s="32" customFormat="1" ht="15" customHeight="1" thickBot="1" x14ac:dyDescent="0.3">
      <c r="C45" s="807" t="str">
        <f>A32 &amp; " CROSS POOL MATCHES"</f>
        <v>SECTION : GIRLS U16 B CROSS POOL MATCHES</v>
      </c>
      <c r="D45" s="808"/>
      <c r="E45" s="808"/>
      <c r="F45" s="808"/>
      <c r="G45" s="808"/>
      <c r="H45" s="808"/>
      <c r="I45" s="808"/>
      <c r="J45" s="808"/>
      <c r="K45" s="808"/>
      <c r="L45" s="809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</row>
    <row r="46" spans="1:234" s="32" customFormat="1" ht="15" customHeight="1" thickBot="1" x14ac:dyDescent="0.3">
      <c r="C46" s="204" t="s">
        <v>71</v>
      </c>
      <c r="D46" s="205" t="s">
        <v>4</v>
      </c>
      <c r="E46" s="206" t="s">
        <v>5</v>
      </c>
      <c r="F46" s="206" t="s">
        <v>6</v>
      </c>
      <c r="G46" s="207" t="s">
        <v>77</v>
      </c>
      <c r="H46" s="807" t="s">
        <v>16</v>
      </c>
      <c r="I46" s="808"/>
      <c r="J46" s="808"/>
      <c r="K46" s="809"/>
      <c r="L46" s="208" t="s">
        <v>3</v>
      </c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</row>
    <row r="47" spans="1:234" s="32" customFormat="1" ht="25" hidden="1" customHeight="1" x14ac:dyDescent="0.25">
      <c r="C47" s="843" t="s">
        <v>7</v>
      </c>
      <c r="D47" s="200" t="s">
        <v>52</v>
      </c>
      <c r="E47" s="108" t="s">
        <v>360</v>
      </c>
      <c r="F47" s="201" t="s">
        <v>37</v>
      </c>
      <c r="G47" s="181">
        <v>1</v>
      </c>
      <c r="H47" s="190" t="s">
        <v>202</v>
      </c>
      <c r="I47" s="96" t="s">
        <v>272</v>
      </c>
      <c r="J47" s="96" t="s">
        <v>8</v>
      </c>
      <c r="K47" s="89" t="s">
        <v>277</v>
      </c>
      <c r="L47" s="513" t="s">
        <v>409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</row>
    <row r="48" spans="1:234" s="32" customFormat="1" ht="25" hidden="1" customHeight="1" x14ac:dyDescent="0.25">
      <c r="C48" s="823"/>
      <c r="D48" s="191" t="s">
        <v>52</v>
      </c>
      <c r="E48" s="13" t="s">
        <v>360</v>
      </c>
      <c r="F48" s="192" t="s">
        <v>37</v>
      </c>
      <c r="G48" s="180">
        <v>2</v>
      </c>
      <c r="H48" s="193" t="s">
        <v>201</v>
      </c>
      <c r="I48" s="83" t="s">
        <v>273</v>
      </c>
      <c r="J48" s="83" t="s">
        <v>8</v>
      </c>
      <c r="K48" s="90" t="s">
        <v>305</v>
      </c>
      <c r="L48" s="499" t="s">
        <v>413</v>
      </c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</row>
    <row r="49" spans="3:234" s="32" customFormat="1" ht="25" hidden="1" customHeight="1" x14ac:dyDescent="0.25">
      <c r="C49" s="845"/>
      <c r="D49" s="195" t="s">
        <v>52</v>
      </c>
      <c r="E49" s="104" t="s">
        <v>375</v>
      </c>
      <c r="F49" s="196" t="s">
        <v>37</v>
      </c>
      <c r="G49" s="182">
        <v>2</v>
      </c>
      <c r="H49" s="193" t="s">
        <v>203</v>
      </c>
      <c r="I49" s="83" t="s">
        <v>275</v>
      </c>
      <c r="J49" s="83" t="s">
        <v>8</v>
      </c>
      <c r="K49" s="90" t="s">
        <v>276</v>
      </c>
      <c r="L49" s="503" t="s">
        <v>409</v>
      </c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</row>
    <row r="50" spans="3:234" s="32" customFormat="1" ht="25" hidden="1" customHeight="1" thickBot="1" x14ac:dyDescent="0.3">
      <c r="C50" s="824"/>
      <c r="D50" s="202" t="s">
        <v>52</v>
      </c>
      <c r="E50" s="112" t="s">
        <v>375</v>
      </c>
      <c r="F50" s="203" t="s">
        <v>37</v>
      </c>
      <c r="G50" s="183">
        <v>1</v>
      </c>
      <c r="H50" s="194" t="s">
        <v>204</v>
      </c>
      <c r="I50" s="97" t="s">
        <v>274</v>
      </c>
      <c r="J50" s="97" t="s">
        <v>8</v>
      </c>
      <c r="K50" s="92" t="s">
        <v>278</v>
      </c>
      <c r="L50" s="538" t="s">
        <v>411</v>
      </c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</row>
    <row r="51" spans="3:234" s="32" customFormat="1" ht="25" hidden="1" customHeight="1" x14ac:dyDescent="0.25">
      <c r="C51" s="833" t="s">
        <v>9</v>
      </c>
      <c r="D51" s="200" t="s">
        <v>52</v>
      </c>
      <c r="E51" s="201" t="s">
        <v>363</v>
      </c>
      <c r="F51" s="201" t="s">
        <v>37</v>
      </c>
      <c r="G51" s="181">
        <v>1</v>
      </c>
      <c r="H51" s="190" t="s">
        <v>376</v>
      </c>
      <c r="I51" s="96" t="s">
        <v>272</v>
      </c>
      <c r="J51" s="96" t="s">
        <v>8</v>
      </c>
      <c r="K51" s="89" t="s">
        <v>305</v>
      </c>
      <c r="L51" s="513" t="s">
        <v>416</v>
      </c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</row>
    <row r="52" spans="3:234" s="32" customFormat="1" ht="25" hidden="1" customHeight="1" x14ac:dyDescent="0.25">
      <c r="C52" s="826"/>
      <c r="D52" s="191" t="s">
        <v>52</v>
      </c>
      <c r="E52" s="192" t="s">
        <v>363</v>
      </c>
      <c r="F52" s="192" t="s">
        <v>37</v>
      </c>
      <c r="G52" s="180">
        <v>2</v>
      </c>
      <c r="H52" s="193" t="s">
        <v>377</v>
      </c>
      <c r="I52" s="83" t="s">
        <v>273</v>
      </c>
      <c r="J52" s="83" t="s">
        <v>8</v>
      </c>
      <c r="K52" s="90" t="s">
        <v>277</v>
      </c>
      <c r="L52" s="517" t="s">
        <v>411</v>
      </c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</row>
    <row r="53" spans="3:234" s="32" customFormat="1" ht="25" hidden="1" customHeight="1" x14ac:dyDescent="0.25">
      <c r="C53" s="844"/>
      <c r="D53" s="195" t="s">
        <v>52</v>
      </c>
      <c r="E53" s="196" t="s">
        <v>380</v>
      </c>
      <c r="F53" s="196" t="s">
        <v>37</v>
      </c>
      <c r="G53" s="182">
        <v>1</v>
      </c>
      <c r="H53" s="193" t="s">
        <v>378</v>
      </c>
      <c r="I53" s="83" t="s">
        <v>275</v>
      </c>
      <c r="J53" s="83" t="s">
        <v>8</v>
      </c>
      <c r="K53" s="90" t="s">
        <v>278</v>
      </c>
      <c r="L53" s="503" t="s">
        <v>411</v>
      </c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</row>
    <row r="54" spans="3:234" s="32" customFormat="1" ht="25" hidden="1" customHeight="1" thickBot="1" x14ac:dyDescent="0.3">
      <c r="C54" s="827"/>
      <c r="D54" s="202" t="s">
        <v>52</v>
      </c>
      <c r="E54" s="203" t="s">
        <v>380</v>
      </c>
      <c r="F54" s="203" t="s">
        <v>37</v>
      </c>
      <c r="G54" s="183">
        <v>2</v>
      </c>
      <c r="H54" s="194" t="s">
        <v>379</v>
      </c>
      <c r="I54" s="97" t="s">
        <v>274</v>
      </c>
      <c r="J54" s="97" t="s">
        <v>8</v>
      </c>
      <c r="K54" s="92" t="s">
        <v>276</v>
      </c>
      <c r="L54" s="538" t="s">
        <v>443</v>
      </c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</row>
    <row r="55" spans="3:234" ht="25" customHeight="1" thickBot="1" x14ac:dyDescent="0.3">
      <c r="C55" s="950" t="s">
        <v>367</v>
      </c>
      <c r="D55" s="951" t="s">
        <v>52</v>
      </c>
      <c r="E55" s="952" t="s">
        <v>368</v>
      </c>
      <c r="F55" s="952" t="s">
        <v>37</v>
      </c>
      <c r="G55" s="953">
        <v>3</v>
      </c>
      <c r="H55" s="954" t="s">
        <v>381</v>
      </c>
      <c r="I55" s="955" t="s">
        <v>273</v>
      </c>
      <c r="J55" s="955" t="s">
        <v>8</v>
      </c>
      <c r="K55" s="973" t="s">
        <v>304</v>
      </c>
      <c r="L55" s="949"/>
    </row>
    <row r="56" spans="3:234" ht="13.5" thickBot="1" x14ac:dyDescent="0.3">
      <c r="C56" s="807" t="s">
        <v>392</v>
      </c>
      <c r="D56" s="808"/>
      <c r="E56" s="808"/>
      <c r="F56" s="808"/>
      <c r="G56" s="808"/>
      <c r="H56" s="808"/>
      <c r="I56" s="808"/>
      <c r="J56" s="808"/>
      <c r="K56" s="808"/>
      <c r="L56" s="809"/>
    </row>
  </sheetData>
  <sortState ref="D22:K28">
    <sortCondition ref="E22:E28"/>
  </sortState>
  <mergeCells count="17">
    <mergeCell ref="A33:N33"/>
    <mergeCell ref="C17:C20"/>
    <mergeCell ref="C25:C28"/>
    <mergeCell ref="A32:N32"/>
    <mergeCell ref="C29:L29"/>
    <mergeCell ref="A31:N31"/>
    <mergeCell ref="C22:C24"/>
    <mergeCell ref="A1:N1"/>
    <mergeCell ref="A2:N2"/>
    <mergeCell ref="A3:N3"/>
    <mergeCell ref="C15:L15"/>
    <mergeCell ref="H16:K16"/>
    <mergeCell ref="C51:C54"/>
    <mergeCell ref="C56:L56"/>
    <mergeCell ref="C45:L45"/>
    <mergeCell ref="H46:K46"/>
    <mergeCell ref="C47:C50"/>
  </mergeCells>
  <conditionalFormatting sqref="C17 C21 C25">
    <cfRule type="cellIs" dxfId="7" priority="3" stopIfTrue="1" operator="lessThan">
      <formula>0</formula>
    </cfRule>
  </conditionalFormatting>
  <conditionalFormatting sqref="C47 C51">
    <cfRule type="cellIs" dxfId="6" priority="2" stopIfTrue="1" operator="lessThan">
      <formula>0</formula>
    </cfRule>
  </conditionalFormatting>
  <printOptions horizontalCentered="1"/>
  <pageMargins left="0" right="0" top="0.36" bottom="0" header="0" footer="0"/>
  <pageSetup paperSize="9" scale="75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2E79-50AF-4BBE-8482-81C341283603}">
  <sheetPr>
    <tabColor rgb="FF002060"/>
  </sheetPr>
  <dimension ref="A1:II36"/>
  <sheetViews>
    <sheetView showGridLines="0" topLeftCell="A5" zoomScale="70" zoomScaleNormal="70" workbookViewId="0">
      <selection activeCell="A18" sqref="A18:XFD36"/>
    </sheetView>
  </sheetViews>
  <sheetFormatPr defaultColWidth="15.7265625" defaultRowHeight="16.5" customHeight="1" x14ac:dyDescent="0.25"/>
  <cols>
    <col min="1" max="1" width="4.6328125" style="9" customWidth="1"/>
    <col min="2" max="9" width="14.6328125" style="9" customWidth="1"/>
    <col min="10" max="10" width="13.7265625" style="9" customWidth="1"/>
    <col min="11" max="243" width="15.7265625" style="9" customWidth="1"/>
    <col min="244" max="16384" width="15.7265625" style="10"/>
  </cols>
  <sheetData>
    <row r="1" spans="1:243" ht="24.75" customHeight="1" x14ac:dyDescent="0.25">
      <c r="A1" s="810" t="s">
        <v>53</v>
      </c>
      <c r="B1" s="811"/>
      <c r="C1" s="811"/>
      <c r="D1" s="811"/>
      <c r="E1" s="811"/>
      <c r="F1" s="811"/>
      <c r="G1" s="811"/>
      <c r="H1" s="811"/>
      <c r="I1" s="811"/>
      <c r="J1" s="812"/>
      <c r="K1" s="507" t="s">
        <v>432</v>
      </c>
    </row>
    <row r="2" spans="1:243" ht="25.5" customHeight="1" thickBot="1" x14ac:dyDescent="0.75">
      <c r="A2" s="813" t="s">
        <v>19</v>
      </c>
      <c r="B2" s="814"/>
      <c r="C2" s="814"/>
      <c r="D2" s="814"/>
      <c r="E2" s="814"/>
      <c r="F2" s="814"/>
      <c r="G2" s="814"/>
      <c r="H2" s="814"/>
      <c r="I2" s="814"/>
      <c r="J2" s="815"/>
      <c r="K2" s="794" t="s">
        <v>433</v>
      </c>
    </row>
    <row r="3" spans="1:243" s="3" customFormat="1" ht="10" customHeight="1" thickBot="1" x14ac:dyDescent="0.55000000000000004">
      <c r="A3" s="22"/>
      <c r="B3" s="23"/>
      <c r="C3" s="22"/>
      <c r="D3" s="23"/>
      <c r="E3" s="23"/>
      <c r="F3" s="22"/>
      <c r="G3" s="23"/>
      <c r="H3" s="23"/>
      <c r="I3" s="24"/>
      <c r="J3" s="2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</row>
    <row r="4" spans="1:243" s="215" customFormat="1" ht="30" customHeight="1" thickBot="1" x14ac:dyDescent="0.35">
      <c r="A4" s="209" t="s">
        <v>15</v>
      </c>
      <c r="B4" s="210" t="s">
        <v>1</v>
      </c>
      <c r="C4" s="211" t="str">
        <f>B5</f>
        <v>Reece Mclachlan</v>
      </c>
      <c r="D4" s="212" t="str">
        <f>B6</f>
        <v>Damian Groenewald</v>
      </c>
      <c r="E4" s="212" t="str">
        <f>B7</f>
        <v>Joha vd Merwe</v>
      </c>
      <c r="F4" s="212" t="str">
        <f>B8</f>
        <v>Gareth Craigen</v>
      </c>
      <c r="G4" s="212" t="str">
        <f>B9</f>
        <v>Pierce Robinson</v>
      </c>
      <c r="H4" s="212" t="str">
        <f>B10</f>
        <v>Robert Howarth</v>
      </c>
      <c r="I4" s="213" t="s">
        <v>2</v>
      </c>
      <c r="J4" s="213" t="s">
        <v>13</v>
      </c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  <c r="HD4" s="214"/>
      <c r="HE4" s="214"/>
      <c r="HF4" s="214"/>
      <c r="HG4" s="214"/>
      <c r="HH4" s="214"/>
      <c r="HI4" s="214"/>
      <c r="HJ4" s="214"/>
      <c r="HK4" s="214"/>
      <c r="HL4" s="214"/>
      <c r="HM4" s="214"/>
      <c r="HN4" s="214"/>
      <c r="HO4" s="214"/>
      <c r="HP4" s="214"/>
      <c r="HQ4" s="214"/>
      <c r="HR4" s="214"/>
      <c r="HS4" s="214"/>
      <c r="HT4" s="214"/>
      <c r="HU4" s="214"/>
      <c r="HV4" s="214"/>
      <c r="HW4" s="214"/>
      <c r="HX4" s="214"/>
      <c r="HY4" s="214"/>
      <c r="HZ4" s="214"/>
      <c r="IA4" s="214"/>
      <c r="IB4" s="214"/>
      <c r="IC4" s="214"/>
      <c r="ID4" s="214"/>
      <c r="IE4" s="214"/>
      <c r="IF4" s="214"/>
      <c r="IG4" s="214"/>
    </row>
    <row r="5" spans="1:243" s="28" customFormat="1" ht="30" customHeight="1" thickBot="1" x14ac:dyDescent="0.3">
      <c r="A5" s="923" t="s">
        <v>64</v>
      </c>
      <c r="B5" s="924" t="s">
        <v>332</v>
      </c>
      <c r="C5" s="43"/>
      <c r="D5" s="925">
        <v>1</v>
      </c>
      <c r="E5" s="925">
        <v>3</v>
      </c>
      <c r="F5" s="925">
        <v>3</v>
      </c>
      <c r="G5" s="925">
        <v>3</v>
      </c>
      <c r="H5" s="925">
        <v>3</v>
      </c>
      <c r="I5" s="926">
        <f t="shared" ref="I5:I10" si="0">SUM(C5:H5)</f>
        <v>13</v>
      </c>
      <c r="J5" s="926">
        <v>2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</row>
    <row r="6" spans="1:243" s="28" customFormat="1" ht="30" customHeight="1" thickBot="1" x14ac:dyDescent="0.3">
      <c r="A6" s="927" t="s">
        <v>65</v>
      </c>
      <c r="B6" s="928" t="s">
        <v>308</v>
      </c>
      <c r="C6" s="929">
        <v>3</v>
      </c>
      <c r="D6" s="29"/>
      <c r="E6" s="930">
        <v>3</v>
      </c>
      <c r="F6" s="930">
        <v>3</v>
      </c>
      <c r="G6" s="930">
        <v>3</v>
      </c>
      <c r="H6" s="930">
        <v>3</v>
      </c>
      <c r="I6" s="931">
        <f t="shared" si="0"/>
        <v>15</v>
      </c>
      <c r="J6" s="931">
        <v>1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</row>
    <row r="7" spans="1:243" s="28" customFormat="1" ht="30" customHeight="1" thickBot="1" x14ac:dyDescent="0.3">
      <c r="A7" s="218" t="s">
        <v>66</v>
      </c>
      <c r="B7" s="219" t="s">
        <v>331</v>
      </c>
      <c r="C7" s="44">
        <v>0</v>
      </c>
      <c r="D7" s="19">
        <v>0</v>
      </c>
      <c r="E7" s="29"/>
      <c r="F7" s="19">
        <v>2</v>
      </c>
      <c r="G7" s="19">
        <v>3</v>
      </c>
      <c r="H7" s="19">
        <v>2</v>
      </c>
      <c r="I7" s="21">
        <f t="shared" si="0"/>
        <v>7</v>
      </c>
      <c r="J7" s="21">
        <v>5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</row>
    <row r="8" spans="1:243" s="28" customFormat="1" ht="30" customHeight="1" thickBot="1" x14ac:dyDescent="0.3">
      <c r="A8" s="927" t="s">
        <v>67</v>
      </c>
      <c r="B8" s="928" t="s">
        <v>309</v>
      </c>
      <c r="C8" s="929">
        <v>0</v>
      </c>
      <c r="D8" s="930">
        <v>1</v>
      </c>
      <c r="E8" s="930">
        <v>3</v>
      </c>
      <c r="F8" s="29"/>
      <c r="G8" s="930">
        <v>3</v>
      </c>
      <c r="H8" s="930">
        <v>3</v>
      </c>
      <c r="I8" s="931">
        <f t="shared" si="0"/>
        <v>10</v>
      </c>
      <c r="J8" s="931">
        <v>3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</row>
    <row r="9" spans="1:243" s="28" customFormat="1" ht="30" customHeight="1" thickBot="1" x14ac:dyDescent="0.3">
      <c r="A9" s="218" t="s">
        <v>68</v>
      </c>
      <c r="B9" s="219" t="s">
        <v>310</v>
      </c>
      <c r="C9" s="44">
        <v>0</v>
      </c>
      <c r="D9" s="19">
        <v>0</v>
      </c>
      <c r="E9" s="19">
        <v>0</v>
      </c>
      <c r="F9" s="19">
        <v>2</v>
      </c>
      <c r="G9" s="29"/>
      <c r="H9" s="19">
        <v>1</v>
      </c>
      <c r="I9" s="21">
        <f t="shared" si="0"/>
        <v>3</v>
      </c>
      <c r="J9" s="21">
        <v>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</row>
    <row r="10" spans="1:243" s="28" customFormat="1" ht="30" customHeight="1" thickBot="1" x14ac:dyDescent="0.3">
      <c r="A10" s="218" t="s">
        <v>69</v>
      </c>
      <c r="B10" s="220" t="s">
        <v>311</v>
      </c>
      <c r="C10" s="44">
        <v>1</v>
      </c>
      <c r="D10" s="19">
        <v>0</v>
      </c>
      <c r="E10" s="19">
        <v>3</v>
      </c>
      <c r="F10" s="19">
        <v>0</v>
      </c>
      <c r="G10" s="19">
        <v>3</v>
      </c>
      <c r="H10" s="29"/>
      <c r="I10" s="21">
        <f t="shared" si="0"/>
        <v>7</v>
      </c>
      <c r="J10" s="21">
        <v>4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</row>
    <row r="11" spans="1:243" s="28" customFormat="1" ht="10" customHeight="1" thickBot="1" x14ac:dyDescent="0.3">
      <c r="A11" s="30"/>
      <c r="B11" s="34"/>
      <c r="C11" s="30"/>
      <c r="D11" s="30"/>
      <c r="E11" s="31"/>
      <c r="F11" s="30"/>
      <c r="G11" s="30"/>
      <c r="H11" s="30"/>
      <c r="I11" s="41"/>
      <c r="J11" s="42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</row>
    <row r="12" spans="1:243" s="52" customFormat="1" ht="18" customHeight="1" x14ac:dyDescent="0.3">
      <c r="A12" s="48" t="s">
        <v>60</v>
      </c>
      <c r="B12" s="49"/>
      <c r="C12" s="49"/>
      <c r="D12" s="49"/>
      <c r="E12" s="49"/>
      <c r="F12" s="50"/>
      <c r="G12" s="48" t="s">
        <v>383</v>
      </c>
      <c r="H12" s="49"/>
      <c r="I12" s="49"/>
      <c r="J12" s="50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</row>
    <row r="13" spans="1:243" s="52" customFormat="1" ht="18" customHeight="1" x14ac:dyDescent="0.3">
      <c r="A13" s="53" t="s">
        <v>61</v>
      </c>
      <c r="B13" s="54"/>
      <c r="C13" s="54"/>
      <c r="D13" s="54"/>
      <c r="E13" s="54"/>
      <c r="F13" s="55"/>
      <c r="G13" s="53" t="s">
        <v>75</v>
      </c>
      <c r="H13" s="54"/>
      <c r="I13" s="54"/>
      <c r="J13" s="55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</row>
    <row r="14" spans="1:243" s="52" customFormat="1" ht="18" customHeight="1" x14ac:dyDescent="0.3">
      <c r="A14" s="53" t="s">
        <v>55</v>
      </c>
      <c r="B14" s="54"/>
      <c r="C14" s="54"/>
      <c r="D14" s="54"/>
      <c r="E14" s="54"/>
      <c r="F14" s="55"/>
      <c r="G14" s="53" t="s">
        <v>76</v>
      </c>
      <c r="H14" s="54"/>
      <c r="I14" s="54"/>
      <c r="J14" s="55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</row>
    <row r="15" spans="1:243" s="52" customFormat="1" ht="18" customHeight="1" x14ac:dyDescent="0.3">
      <c r="A15" s="53" t="s">
        <v>73</v>
      </c>
      <c r="B15" s="54"/>
      <c r="C15" s="54"/>
      <c r="D15" s="54"/>
      <c r="E15" s="54"/>
      <c r="F15" s="55"/>
      <c r="G15" s="53" t="s">
        <v>102</v>
      </c>
      <c r="H15" s="54"/>
      <c r="I15" s="54"/>
      <c r="J15" s="55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</row>
    <row r="16" spans="1:243" s="52" customFormat="1" ht="18" customHeight="1" thickBot="1" x14ac:dyDescent="0.35">
      <c r="A16" s="56" t="s">
        <v>72</v>
      </c>
      <c r="B16" s="57"/>
      <c r="C16" s="57"/>
      <c r="D16" s="57"/>
      <c r="E16" s="57"/>
      <c r="F16" s="58"/>
      <c r="G16" s="56" t="s">
        <v>63</v>
      </c>
      <c r="H16" s="57"/>
      <c r="I16" s="57"/>
      <c r="J16" s="58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</row>
    <row r="17" spans="1:242" s="28" customFormat="1" ht="10" customHeight="1" x14ac:dyDescent="0.25">
      <c r="A17" s="34"/>
      <c r="B17" s="33"/>
      <c r="C17" s="33"/>
      <c r="D17" s="31"/>
      <c r="E17" s="30"/>
      <c r="F17" s="30"/>
      <c r="G17" s="33"/>
      <c r="H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</row>
    <row r="18" spans="1:242" s="28" customFormat="1" ht="13.5" hidden="1" thickBot="1" x14ac:dyDescent="0.3">
      <c r="A18" s="816" t="str">
        <f>A2</f>
        <v>SECTION : BOYS U19 A</v>
      </c>
      <c r="B18" s="817"/>
      <c r="C18" s="817"/>
      <c r="D18" s="817"/>
      <c r="E18" s="817"/>
      <c r="F18" s="817"/>
      <c r="G18" s="817"/>
      <c r="H18" s="817"/>
      <c r="I18" s="817"/>
      <c r="J18" s="8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</row>
    <row r="19" spans="1:242" s="28" customFormat="1" ht="15" hidden="1" customHeight="1" thickBot="1" x14ac:dyDescent="0.3">
      <c r="A19" s="45" t="s">
        <v>71</v>
      </c>
      <c r="B19" s="46" t="s">
        <v>4</v>
      </c>
      <c r="C19" s="47" t="s">
        <v>5</v>
      </c>
      <c r="D19" s="47" t="s">
        <v>6</v>
      </c>
      <c r="E19" s="70" t="s">
        <v>77</v>
      </c>
      <c r="F19" s="816" t="s">
        <v>16</v>
      </c>
      <c r="G19" s="817"/>
      <c r="H19" s="817"/>
      <c r="I19" s="818"/>
      <c r="J19" s="688" t="s">
        <v>3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</row>
    <row r="20" spans="1:242" s="35" customFormat="1" ht="25" hidden="1" customHeight="1" x14ac:dyDescent="0.25">
      <c r="A20" s="822" t="s">
        <v>7</v>
      </c>
      <c r="B20" s="11" t="s">
        <v>50</v>
      </c>
      <c r="C20" s="15" t="s">
        <v>40</v>
      </c>
      <c r="D20" s="38" t="s">
        <v>38</v>
      </c>
      <c r="E20" s="179">
        <v>1</v>
      </c>
      <c r="F20" s="114" t="s">
        <v>84</v>
      </c>
      <c r="G20" s="96" t="str">
        <f>B7</f>
        <v>Joha vd Merwe</v>
      </c>
      <c r="H20" s="88" t="s">
        <v>8</v>
      </c>
      <c r="I20" s="89" t="str">
        <f>B9</f>
        <v>Pierce Robinson</v>
      </c>
      <c r="J20" s="483" t="s">
        <v>409</v>
      </c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</row>
    <row r="21" spans="1:242" s="35" customFormat="1" ht="25" hidden="1" customHeight="1" x14ac:dyDescent="0.25">
      <c r="A21" s="823"/>
      <c r="B21" s="12" t="s">
        <v>50</v>
      </c>
      <c r="C21" s="13" t="s">
        <v>40</v>
      </c>
      <c r="D21" s="14" t="s">
        <v>38</v>
      </c>
      <c r="E21" s="180">
        <v>2</v>
      </c>
      <c r="F21" s="115" t="s">
        <v>83</v>
      </c>
      <c r="G21" s="83" t="str">
        <f>B6</f>
        <v>Damian Groenewald</v>
      </c>
      <c r="H21" s="82" t="s">
        <v>8</v>
      </c>
      <c r="I21" s="90" t="str">
        <f>B10</f>
        <v>Robert Howarth</v>
      </c>
      <c r="J21" s="481" t="s">
        <v>409</v>
      </c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</row>
    <row r="22" spans="1:242" s="35" customFormat="1" ht="25" hidden="1" customHeight="1" thickBot="1" x14ac:dyDescent="0.3">
      <c r="A22" s="823"/>
      <c r="B22" s="12" t="s">
        <v>50</v>
      </c>
      <c r="C22" s="13" t="s">
        <v>40</v>
      </c>
      <c r="D22" s="14" t="s">
        <v>38</v>
      </c>
      <c r="E22" s="180">
        <v>3</v>
      </c>
      <c r="F22" s="95" t="s">
        <v>141</v>
      </c>
      <c r="G22" s="97" t="str">
        <f>B5</f>
        <v>Reece Mclachlan</v>
      </c>
      <c r="H22" s="91" t="s">
        <v>8</v>
      </c>
      <c r="I22" s="92" t="str">
        <f>B8</f>
        <v>Gareth Craigen</v>
      </c>
      <c r="J22" s="482" t="s">
        <v>409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</row>
    <row r="23" spans="1:242" s="35" customFormat="1" ht="25" hidden="1" customHeight="1" x14ac:dyDescent="0.25">
      <c r="A23" s="829" t="s">
        <v>9</v>
      </c>
      <c r="B23" s="11" t="s">
        <v>50</v>
      </c>
      <c r="C23" s="15" t="s">
        <v>45</v>
      </c>
      <c r="D23" s="38" t="s">
        <v>38</v>
      </c>
      <c r="E23" s="179">
        <v>1</v>
      </c>
      <c r="F23" s="100" t="s">
        <v>81</v>
      </c>
      <c r="G23" s="87" t="str">
        <f>B5</f>
        <v>Reece Mclachlan</v>
      </c>
      <c r="H23" s="86" t="s">
        <v>8</v>
      </c>
      <c r="I23" s="101" t="str">
        <f>B7</f>
        <v>Joha vd Merwe</v>
      </c>
      <c r="J23" s="483" t="s">
        <v>409</v>
      </c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</row>
    <row r="24" spans="1:242" s="35" customFormat="1" ht="25" hidden="1" customHeight="1" x14ac:dyDescent="0.25">
      <c r="A24" s="830"/>
      <c r="B24" s="12" t="s">
        <v>50</v>
      </c>
      <c r="C24" s="13" t="s">
        <v>45</v>
      </c>
      <c r="D24" s="14" t="s">
        <v>38</v>
      </c>
      <c r="E24" s="180">
        <v>2</v>
      </c>
      <c r="F24" s="94" t="s">
        <v>78</v>
      </c>
      <c r="G24" s="83" t="str">
        <f>B6</f>
        <v>Damian Groenewald</v>
      </c>
      <c r="H24" s="82" t="s">
        <v>8</v>
      </c>
      <c r="I24" s="90" t="str">
        <f>B8</f>
        <v>Gareth Craigen</v>
      </c>
      <c r="J24" s="516" t="s">
        <v>411</v>
      </c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</row>
    <row r="25" spans="1:242" s="35" customFormat="1" ht="25" hidden="1" customHeight="1" thickBot="1" x14ac:dyDescent="0.3">
      <c r="A25" s="836"/>
      <c r="B25" s="103" t="s">
        <v>50</v>
      </c>
      <c r="C25" s="104" t="s">
        <v>45</v>
      </c>
      <c r="D25" s="105" t="s">
        <v>38</v>
      </c>
      <c r="E25" s="182">
        <v>3</v>
      </c>
      <c r="F25" s="98" t="s">
        <v>79</v>
      </c>
      <c r="G25" s="85" t="str">
        <f>B9</f>
        <v>Pierce Robinson</v>
      </c>
      <c r="H25" s="84" t="s">
        <v>8</v>
      </c>
      <c r="I25" s="99" t="str">
        <f>B10</f>
        <v>Robert Howarth</v>
      </c>
      <c r="J25" s="514" t="s">
        <v>416</v>
      </c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</row>
    <row r="26" spans="1:242" s="35" customFormat="1" ht="25" hidden="1" customHeight="1" x14ac:dyDescent="0.25">
      <c r="A26" s="825" t="s">
        <v>10</v>
      </c>
      <c r="B26" s="107" t="s">
        <v>51</v>
      </c>
      <c r="C26" s="108" t="s">
        <v>173</v>
      </c>
      <c r="D26" s="109" t="s">
        <v>38</v>
      </c>
      <c r="E26" s="181">
        <v>1</v>
      </c>
      <c r="F26" s="93" t="s">
        <v>86</v>
      </c>
      <c r="G26" s="96" t="str">
        <f>B6</f>
        <v>Damian Groenewald</v>
      </c>
      <c r="H26" s="88" t="s">
        <v>8</v>
      </c>
      <c r="I26" s="89" t="str">
        <f>B9</f>
        <v>Pierce Robinson</v>
      </c>
      <c r="J26" s="504" t="s">
        <v>409</v>
      </c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</row>
    <row r="27" spans="1:242" s="35" customFormat="1" ht="25" hidden="1" customHeight="1" x14ac:dyDescent="0.25">
      <c r="A27" s="826"/>
      <c r="B27" s="12" t="s">
        <v>51</v>
      </c>
      <c r="C27" s="13" t="s">
        <v>173</v>
      </c>
      <c r="D27" s="14" t="s">
        <v>38</v>
      </c>
      <c r="E27" s="34">
        <v>2</v>
      </c>
      <c r="F27" s="94" t="s">
        <v>80</v>
      </c>
      <c r="G27" s="83" t="str">
        <f>B7</f>
        <v>Joha vd Merwe</v>
      </c>
      <c r="H27" s="82" t="s">
        <v>8</v>
      </c>
      <c r="I27" s="90" t="str">
        <f>B8</f>
        <v>Gareth Craigen</v>
      </c>
      <c r="J27" s="505" t="s">
        <v>410</v>
      </c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</row>
    <row r="28" spans="1:242" s="35" customFormat="1" ht="25" hidden="1" customHeight="1" thickBot="1" x14ac:dyDescent="0.3">
      <c r="A28" s="827"/>
      <c r="B28" s="111" t="s">
        <v>51</v>
      </c>
      <c r="C28" s="112" t="s">
        <v>43</v>
      </c>
      <c r="D28" s="113" t="s">
        <v>38</v>
      </c>
      <c r="E28" s="183">
        <v>1</v>
      </c>
      <c r="F28" s="95" t="s">
        <v>89</v>
      </c>
      <c r="G28" s="97" t="str">
        <f>B5</f>
        <v>Reece Mclachlan</v>
      </c>
      <c r="H28" s="91" t="s">
        <v>8</v>
      </c>
      <c r="I28" s="92" t="str">
        <f>B9</f>
        <v>Pierce Robinson</v>
      </c>
      <c r="J28" s="486" t="s">
        <v>409</v>
      </c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</row>
    <row r="29" spans="1:242" s="35" customFormat="1" ht="25" hidden="1" customHeight="1" x14ac:dyDescent="0.25">
      <c r="A29" s="782" t="s">
        <v>17</v>
      </c>
      <c r="B29" s="116" t="s">
        <v>51</v>
      </c>
      <c r="C29" s="117" t="s">
        <v>43</v>
      </c>
      <c r="D29" s="118" t="s">
        <v>38</v>
      </c>
      <c r="E29" s="185">
        <v>2</v>
      </c>
      <c r="F29" s="76" t="s">
        <v>160</v>
      </c>
      <c r="G29" s="61" t="str">
        <f>B6</f>
        <v>Damian Groenewald</v>
      </c>
      <c r="H29" s="60" t="s">
        <v>8</v>
      </c>
      <c r="I29" s="77" t="str">
        <f>B7</f>
        <v>Joha vd Merwe</v>
      </c>
      <c r="J29" s="487" t="s">
        <v>409</v>
      </c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</row>
    <row r="30" spans="1:242" s="35" customFormat="1" ht="25" hidden="1" customHeight="1" thickBot="1" x14ac:dyDescent="0.3">
      <c r="A30" s="783"/>
      <c r="B30" s="12" t="s">
        <v>51</v>
      </c>
      <c r="C30" s="13" t="s">
        <v>47</v>
      </c>
      <c r="D30" s="14" t="s">
        <v>38</v>
      </c>
      <c r="E30" s="180">
        <v>2</v>
      </c>
      <c r="F30" s="68" t="s">
        <v>211</v>
      </c>
      <c r="G30" s="40" t="str">
        <f>B8</f>
        <v>Gareth Craigen</v>
      </c>
      <c r="H30" s="39" t="s">
        <v>8</v>
      </c>
      <c r="I30" s="73" t="str">
        <f>B10</f>
        <v>Robert Howarth</v>
      </c>
      <c r="J30" s="516" t="s">
        <v>409</v>
      </c>
      <c r="K30" s="555" t="s">
        <v>414</v>
      </c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</row>
    <row r="31" spans="1:242" s="35" customFormat="1" ht="25" hidden="1" customHeight="1" thickBot="1" x14ac:dyDescent="0.3">
      <c r="A31" s="785" t="s">
        <v>428</v>
      </c>
      <c r="B31" s="784" t="s">
        <v>52</v>
      </c>
      <c r="C31" s="104" t="s">
        <v>360</v>
      </c>
      <c r="D31" s="105" t="s">
        <v>38</v>
      </c>
      <c r="E31" s="182">
        <v>2</v>
      </c>
      <c r="F31" s="106" t="s">
        <v>85</v>
      </c>
      <c r="G31" s="67" t="str">
        <f>G28</f>
        <v>Reece Mclachlan</v>
      </c>
      <c r="H31" s="66" t="s">
        <v>8</v>
      </c>
      <c r="I31" s="74" t="str">
        <f>I21</f>
        <v>Robert Howarth</v>
      </c>
      <c r="J31" s="514" t="s">
        <v>411</v>
      </c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</row>
    <row r="32" spans="1:242" s="35" customFormat="1" ht="25" hidden="1" customHeight="1" x14ac:dyDescent="0.25">
      <c r="A32" s="825" t="s">
        <v>18</v>
      </c>
      <c r="B32" s="107" t="s">
        <v>52</v>
      </c>
      <c r="C32" s="108" t="s">
        <v>361</v>
      </c>
      <c r="D32" s="109" t="s">
        <v>38</v>
      </c>
      <c r="E32" s="181">
        <v>1</v>
      </c>
      <c r="F32" s="110" t="s">
        <v>159</v>
      </c>
      <c r="G32" s="63" t="str">
        <f>G30</f>
        <v>Gareth Craigen</v>
      </c>
      <c r="H32" s="62" t="s">
        <v>8</v>
      </c>
      <c r="I32" s="72" t="str">
        <f>I26</f>
        <v>Pierce Robinson</v>
      </c>
      <c r="J32" s="504" t="s">
        <v>412</v>
      </c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</row>
    <row r="33" spans="1:243" s="35" customFormat="1" ht="25" hidden="1" customHeight="1" x14ac:dyDescent="0.25">
      <c r="A33" s="826"/>
      <c r="B33" s="12" t="s">
        <v>52</v>
      </c>
      <c r="C33" s="13" t="s">
        <v>368</v>
      </c>
      <c r="D33" s="14" t="s">
        <v>38</v>
      </c>
      <c r="E33" s="180">
        <v>2</v>
      </c>
      <c r="F33" s="68" t="s">
        <v>88</v>
      </c>
      <c r="G33" s="40" t="str">
        <f>G27</f>
        <v>Joha vd Merwe</v>
      </c>
      <c r="H33" s="39" t="s">
        <v>8</v>
      </c>
      <c r="I33" s="73" t="str">
        <f>I25</f>
        <v>Robert Howarth</v>
      </c>
      <c r="J33" s="505" t="s">
        <v>410</v>
      </c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</row>
    <row r="34" spans="1:243" s="35" customFormat="1" ht="25" hidden="1" customHeight="1" thickBot="1" x14ac:dyDescent="0.3">
      <c r="A34" s="827"/>
      <c r="B34" s="111" t="s">
        <v>52</v>
      </c>
      <c r="C34" s="112" t="s">
        <v>396</v>
      </c>
      <c r="D34" s="113" t="s">
        <v>38</v>
      </c>
      <c r="E34" s="183">
        <v>1</v>
      </c>
      <c r="F34" s="69" t="s">
        <v>359</v>
      </c>
      <c r="G34" s="65" t="str">
        <f>G28</f>
        <v>Reece Mclachlan</v>
      </c>
      <c r="H34" s="64" t="s">
        <v>8</v>
      </c>
      <c r="I34" s="75" t="str">
        <f>G21</f>
        <v>Damian Groenewald</v>
      </c>
      <c r="J34" s="486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</row>
    <row r="35" spans="1:243" ht="25" hidden="1" customHeight="1" thickBot="1" x14ac:dyDescent="0.3">
      <c r="A35" s="477" t="s">
        <v>367</v>
      </c>
      <c r="B35" s="461" t="s">
        <v>397</v>
      </c>
      <c r="C35" s="462"/>
      <c r="D35" s="462" t="s">
        <v>397</v>
      </c>
      <c r="E35" s="463"/>
      <c r="F35" s="464" t="s">
        <v>370</v>
      </c>
      <c r="G35" s="465"/>
      <c r="H35" s="465" t="s">
        <v>8</v>
      </c>
      <c r="I35" s="466"/>
      <c r="J35" s="497"/>
      <c r="II35" s="10"/>
    </row>
    <row r="36" spans="1:243" ht="16.5" hidden="1" customHeight="1" thickBot="1" x14ac:dyDescent="0.3">
      <c r="A36" s="807" t="s">
        <v>398</v>
      </c>
      <c r="B36" s="808"/>
      <c r="C36" s="808"/>
      <c r="D36" s="808"/>
      <c r="E36" s="808"/>
      <c r="F36" s="808"/>
      <c r="G36" s="808"/>
      <c r="H36" s="808"/>
      <c r="I36" s="808"/>
      <c r="J36" s="809"/>
      <c r="II36" s="10"/>
    </row>
  </sheetData>
  <mergeCells count="9">
    <mergeCell ref="A36:J36"/>
    <mergeCell ref="A26:A28"/>
    <mergeCell ref="A32:A34"/>
    <mergeCell ref="A1:J1"/>
    <mergeCell ref="A2:J2"/>
    <mergeCell ref="A18:J18"/>
    <mergeCell ref="F19:I19"/>
    <mergeCell ref="A20:A22"/>
    <mergeCell ref="A23:A25"/>
  </mergeCells>
  <conditionalFormatting sqref="A20 A23 A26 A29 A32">
    <cfRule type="cellIs" dxfId="5" priority="1" stopIfTrue="1" operator="lessThan">
      <formula>0</formula>
    </cfRule>
  </conditionalFormatting>
  <printOptions horizontalCentered="1"/>
  <pageMargins left="0" right="0" top="0.55000000000000004" bottom="0.6" header="0" footer="0"/>
  <pageSetup paperSize="9" scale="97" fitToHeight="2" orientation="landscape" horizontalDpi="300" verticalDpi="300" r:id="rId1"/>
  <headerFooter>
    <oddFooter>&amp;C&amp;"Helvetica,Regular"&amp;12&amp;K000000&amp;P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0A08-D725-4190-B71E-882DC3836FF6}">
  <sheetPr>
    <tabColor rgb="FF002060"/>
  </sheetPr>
  <dimension ref="A1:II37"/>
  <sheetViews>
    <sheetView showGridLines="0" topLeftCell="A5" zoomScale="70" zoomScaleNormal="70" workbookViewId="0">
      <selection activeCell="A17" sqref="A17:XFD37"/>
    </sheetView>
  </sheetViews>
  <sheetFormatPr defaultColWidth="15.7265625" defaultRowHeight="16.5" customHeight="1" x14ac:dyDescent="0.25"/>
  <cols>
    <col min="1" max="1" width="4.6328125" style="9" customWidth="1"/>
    <col min="2" max="9" width="14.6328125" style="9" customWidth="1"/>
    <col min="10" max="10" width="13.7265625" style="9" customWidth="1"/>
    <col min="11" max="243" width="15.7265625" style="9" customWidth="1"/>
    <col min="244" max="16384" width="15.7265625" style="10"/>
  </cols>
  <sheetData>
    <row r="1" spans="1:243" ht="24.75" customHeight="1" x14ac:dyDescent="0.25">
      <c r="A1" s="810" t="s">
        <v>53</v>
      </c>
      <c r="B1" s="811"/>
      <c r="C1" s="811"/>
      <c r="D1" s="811"/>
      <c r="E1" s="811"/>
      <c r="F1" s="811"/>
      <c r="G1" s="811"/>
      <c r="H1" s="811"/>
      <c r="I1" s="811"/>
      <c r="J1" s="812"/>
      <c r="K1" s="507" t="s">
        <v>432</v>
      </c>
    </row>
    <row r="2" spans="1:243" ht="25.5" customHeight="1" thickBot="1" x14ac:dyDescent="0.75">
      <c r="A2" s="813" t="s">
        <v>20</v>
      </c>
      <c r="B2" s="814"/>
      <c r="C2" s="814"/>
      <c r="D2" s="814"/>
      <c r="E2" s="814"/>
      <c r="F2" s="814"/>
      <c r="G2" s="814"/>
      <c r="H2" s="814"/>
      <c r="I2" s="814"/>
      <c r="J2" s="815"/>
      <c r="K2" s="794" t="s">
        <v>433</v>
      </c>
    </row>
    <row r="3" spans="1:243" s="3" customFormat="1" ht="10" customHeight="1" thickBot="1" x14ac:dyDescent="0.55000000000000004">
      <c r="A3" s="22"/>
      <c r="B3" s="23"/>
      <c r="C3" s="22"/>
      <c r="D3" s="23"/>
      <c r="E3" s="23"/>
      <c r="F3" s="22"/>
      <c r="G3" s="23"/>
      <c r="H3" s="23"/>
      <c r="I3" s="24"/>
      <c r="J3" s="2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</row>
    <row r="4" spans="1:243" s="215" customFormat="1" ht="30" customHeight="1" thickBot="1" x14ac:dyDescent="0.35">
      <c r="A4" s="209" t="s">
        <v>15</v>
      </c>
      <c r="B4" s="210" t="s">
        <v>1</v>
      </c>
      <c r="C4" s="211" t="str">
        <f>B5</f>
        <v>Brenden Smit</v>
      </c>
      <c r="D4" s="212" t="str">
        <f>B6</f>
        <v>Rounen de Beer</v>
      </c>
      <c r="E4" s="212" t="str">
        <f>B7</f>
        <v>Brett Mclachlan</v>
      </c>
      <c r="F4" s="212" t="str">
        <f>B8</f>
        <v>Jesse Lessing</v>
      </c>
      <c r="G4" s="212" t="str">
        <f>B9</f>
        <v>Rico Coetsee</v>
      </c>
      <c r="H4" s="212" t="str">
        <f>B10</f>
        <v>Gabriel de Ponte</v>
      </c>
      <c r="I4" s="213" t="s">
        <v>2</v>
      </c>
      <c r="J4" s="213" t="s">
        <v>13</v>
      </c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  <c r="HD4" s="214"/>
      <c r="HE4" s="214"/>
      <c r="HF4" s="214"/>
      <c r="HG4" s="214"/>
      <c r="HH4" s="214"/>
      <c r="HI4" s="214"/>
      <c r="HJ4" s="214"/>
      <c r="HK4" s="214"/>
      <c r="HL4" s="214"/>
      <c r="HM4" s="214"/>
      <c r="HN4" s="214"/>
      <c r="HO4" s="214"/>
      <c r="HP4" s="214"/>
      <c r="HQ4" s="214"/>
      <c r="HR4" s="214"/>
      <c r="HS4" s="214"/>
      <c r="HT4" s="214"/>
      <c r="HU4" s="214"/>
      <c r="HV4" s="214"/>
      <c r="HW4" s="214"/>
      <c r="HX4" s="214"/>
      <c r="HY4" s="214"/>
      <c r="HZ4" s="214"/>
      <c r="IA4" s="214"/>
      <c r="IB4" s="214"/>
      <c r="IC4" s="214"/>
      <c r="ID4" s="214"/>
      <c r="IE4" s="214"/>
      <c r="IF4" s="214"/>
      <c r="IG4" s="214"/>
    </row>
    <row r="5" spans="1:243" s="28" customFormat="1" ht="30" customHeight="1" thickBot="1" x14ac:dyDescent="0.3">
      <c r="A5" s="216" t="s">
        <v>103</v>
      </c>
      <c r="B5" s="217" t="s">
        <v>312</v>
      </c>
      <c r="C5" s="43"/>
      <c r="D5" s="18">
        <v>0</v>
      </c>
      <c r="E5" s="18">
        <v>0</v>
      </c>
      <c r="F5" s="18">
        <v>0</v>
      </c>
      <c r="G5" s="18">
        <v>3</v>
      </c>
      <c r="H5" s="18">
        <v>2</v>
      </c>
      <c r="I5" s="20">
        <f t="shared" ref="I5:I10" si="0">SUM(C5:H5)</f>
        <v>5</v>
      </c>
      <c r="J5" s="20">
        <v>6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</row>
    <row r="6" spans="1:243" s="28" customFormat="1" ht="30" customHeight="1" thickBot="1" x14ac:dyDescent="0.3">
      <c r="A6" s="927" t="s">
        <v>104</v>
      </c>
      <c r="B6" s="928" t="s">
        <v>333</v>
      </c>
      <c r="C6" s="929">
        <v>3</v>
      </c>
      <c r="D6" s="29"/>
      <c r="E6" s="930">
        <v>0</v>
      </c>
      <c r="F6" s="930">
        <v>3</v>
      </c>
      <c r="G6" s="930">
        <v>3</v>
      </c>
      <c r="H6" s="930">
        <v>3</v>
      </c>
      <c r="I6" s="931">
        <f t="shared" si="0"/>
        <v>12</v>
      </c>
      <c r="J6" s="931">
        <v>2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</row>
    <row r="7" spans="1:243" s="28" customFormat="1" ht="30" customHeight="1" thickBot="1" x14ac:dyDescent="0.3">
      <c r="A7" s="927" t="s">
        <v>105</v>
      </c>
      <c r="B7" s="928" t="s">
        <v>334</v>
      </c>
      <c r="C7" s="929">
        <v>3</v>
      </c>
      <c r="D7" s="930">
        <v>3</v>
      </c>
      <c r="E7" s="29" t="s">
        <v>447</v>
      </c>
      <c r="F7" s="930">
        <v>3</v>
      </c>
      <c r="G7" s="930">
        <v>2</v>
      </c>
      <c r="H7" s="930">
        <v>3</v>
      </c>
      <c r="I7" s="931">
        <f t="shared" si="0"/>
        <v>14</v>
      </c>
      <c r="J7" s="931">
        <v>1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</row>
    <row r="8" spans="1:243" s="28" customFormat="1" ht="30" customHeight="1" thickBot="1" x14ac:dyDescent="0.3">
      <c r="A8" s="927" t="s">
        <v>106</v>
      </c>
      <c r="B8" s="928" t="s">
        <v>313</v>
      </c>
      <c r="C8" s="929">
        <v>3</v>
      </c>
      <c r="D8" s="930">
        <v>0</v>
      </c>
      <c r="E8" s="930">
        <v>0</v>
      </c>
      <c r="F8" s="29" t="s">
        <v>447</v>
      </c>
      <c r="G8" s="930">
        <v>3</v>
      </c>
      <c r="H8" s="930">
        <v>3</v>
      </c>
      <c r="I8" s="931">
        <f t="shared" si="0"/>
        <v>9</v>
      </c>
      <c r="J8" s="931">
        <v>3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</row>
    <row r="9" spans="1:243" s="28" customFormat="1" ht="30" customHeight="1" thickBot="1" x14ac:dyDescent="0.3">
      <c r="A9" s="218" t="s">
        <v>123</v>
      </c>
      <c r="B9" s="219" t="s">
        <v>314</v>
      </c>
      <c r="C9" s="44">
        <v>2</v>
      </c>
      <c r="D9" s="19">
        <v>0</v>
      </c>
      <c r="E9" s="19">
        <v>3</v>
      </c>
      <c r="F9" s="19">
        <v>0</v>
      </c>
      <c r="G9" s="29"/>
      <c r="H9" s="19">
        <v>3</v>
      </c>
      <c r="I9" s="21">
        <f t="shared" si="0"/>
        <v>8</v>
      </c>
      <c r="J9" s="21">
        <v>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</row>
    <row r="10" spans="1:243" s="28" customFormat="1" ht="30" customHeight="1" thickBot="1" x14ac:dyDescent="0.3">
      <c r="A10" s="218" t="s">
        <v>145</v>
      </c>
      <c r="B10" s="220" t="s">
        <v>335</v>
      </c>
      <c r="C10" s="44">
        <v>3</v>
      </c>
      <c r="D10" s="19">
        <v>0</v>
      </c>
      <c r="E10" s="19">
        <v>1</v>
      </c>
      <c r="F10" s="19">
        <v>0</v>
      </c>
      <c r="G10" s="19">
        <v>2</v>
      </c>
      <c r="H10" s="29"/>
      <c r="I10" s="21">
        <f t="shared" si="0"/>
        <v>6</v>
      </c>
      <c r="J10" s="21">
        <v>5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</row>
    <row r="11" spans="1:243" s="52" customFormat="1" ht="18" customHeight="1" x14ac:dyDescent="0.3">
      <c r="A11" s="48" t="s">
        <v>60</v>
      </c>
      <c r="B11" s="49"/>
      <c r="C11" s="49"/>
      <c r="D11" s="49"/>
      <c r="E11" s="49"/>
      <c r="F11" s="50"/>
      <c r="G11" s="48" t="s">
        <v>383</v>
      </c>
      <c r="H11" s="49"/>
      <c r="I11" s="49"/>
      <c r="J11" s="50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</row>
    <row r="12" spans="1:243" s="52" customFormat="1" ht="18" customHeight="1" x14ac:dyDescent="0.3">
      <c r="A12" s="53" t="s">
        <v>61</v>
      </c>
      <c r="B12" s="54"/>
      <c r="C12" s="54"/>
      <c r="D12" s="54"/>
      <c r="E12" s="54"/>
      <c r="F12" s="55"/>
      <c r="G12" s="53" t="s">
        <v>75</v>
      </c>
      <c r="H12" s="54"/>
      <c r="I12" s="54"/>
      <c r="J12" s="55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</row>
    <row r="13" spans="1:243" s="52" customFormat="1" ht="18" customHeight="1" x14ac:dyDescent="0.3">
      <c r="A13" s="53" t="s">
        <v>55</v>
      </c>
      <c r="B13" s="54"/>
      <c r="C13" s="54"/>
      <c r="D13" s="54"/>
      <c r="E13" s="54"/>
      <c r="F13" s="55"/>
      <c r="G13" s="53" t="s">
        <v>76</v>
      </c>
      <c r="H13" s="54"/>
      <c r="I13" s="54"/>
      <c r="J13" s="55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</row>
    <row r="14" spans="1:243" s="52" customFormat="1" ht="18" customHeight="1" x14ac:dyDescent="0.3">
      <c r="A14" s="53" t="s">
        <v>73</v>
      </c>
      <c r="B14" s="54"/>
      <c r="C14" s="54"/>
      <c r="D14" s="54"/>
      <c r="E14" s="54"/>
      <c r="F14" s="55"/>
      <c r="G14" s="53" t="s">
        <v>102</v>
      </c>
      <c r="H14" s="54"/>
      <c r="I14" s="54"/>
      <c r="J14" s="55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</row>
    <row r="15" spans="1:243" s="52" customFormat="1" ht="18" customHeight="1" thickBot="1" x14ac:dyDescent="0.35">
      <c r="A15" s="56" t="s">
        <v>72</v>
      </c>
      <c r="B15" s="57"/>
      <c r="C15" s="57"/>
      <c r="D15" s="57"/>
      <c r="E15" s="57"/>
      <c r="F15" s="58"/>
      <c r="G15" s="56" t="s">
        <v>63</v>
      </c>
      <c r="H15" s="57"/>
      <c r="I15" s="57"/>
      <c r="J15" s="58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</row>
    <row r="16" spans="1:243" s="28" customFormat="1" ht="10" customHeight="1" x14ac:dyDescent="0.25">
      <c r="A16" s="34"/>
      <c r="B16" s="33"/>
      <c r="C16" s="33"/>
      <c r="D16" s="31"/>
      <c r="E16" s="30"/>
      <c r="F16" s="30"/>
      <c r="G16" s="33"/>
      <c r="H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</row>
    <row r="17" spans="1:242" s="28" customFormat="1" ht="13.5" hidden="1" thickBot="1" x14ac:dyDescent="0.3">
      <c r="A17" s="816" t="str">
        <f>A2</f>
        <v>SECTION : BOYS U19 B</v>
      </c>
      <c r="B17" s="817"/>
      <c r="C17" s="817"/>
      <c r="D17" s="817"/>
      <c r="E17" s="817"/>
      <c r="F17" s="817"/>
      <c r="G17" s="817"/>
      <c r="H17" s="817"/>
      <c r="I17" s="817"/>
      <c r="J17" s="818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</row>
    <row r="18" spans="1:242" s="28" customFormat="1" ht="15" hidden="1" customHeight="1" thickBot="1" x14ac:dyDescent="0.3">
      <c r="A18" s="45" t="s">
        <v>71</v>
      </c>
      <c r="B18" s="46" t="s">
        <v>4</v>
      </c>
      <c r="C18" s="47" t="s">
        <v>5</v>
      </c>
      <c r="D18" s="47" t="s">
        <v>6</v>
      </c>
      <c r="E18" s="70" t="s">
        <v>77</v>
      </c>
      <c r="F18" s="816" t="s">
        <v>16</v>
      </c>
      <c r="G18" s="817"/>
      <c r="H18" s="817"/>
      <c r="I18" s="818"/>
      <c r="J18" s="688" t="s">
        <v>3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</row>
    <row r="19" spans="1:242" s="35" customFormat="1" ht="25" hidden="1" customHeight="1" x14ac:dyDescent="0.25">
      <c r="A19" s="822" t="s">
        <v>7</v>
      </c>
      <c r="B19" s="11" t="s">
        <v>50</v>
      </c>
      <c r="C19" s="15" t="s">
        <v>39</v>
      </c>
      <c r="D19" s="38" t="s">
        <v>38</v>
      </c>
      <c r="E19" s="179">
        <v>1</v>
      </c>
      <c r="F19" s="114" t="s">
        <v>92</v>
      </c>
      <c r="G19" s="96" t="str">
        <f>B5</f>
        <v>Brenden Smit</v>
      </c>
      <c r="H19" s="88" t="s">
        <v>8</v>
      </c>
      <c r="I19" s="89" t="str">
        <f>B10</f>
        <v>Gabriel de Ponte</v>
      </c>
      <c r="J19" s="480" t="s">
        <v>410</v>
      </c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</row>
    <row r="20" spans="1:242" s="35" customFormat="1" ht="25" hidden="1" customHeight="1" x14ac:dyDescent="0.25">
      <c r="A20" s="823"/>
      <c r="B20" s="12" t="s">
        <v>50</v>
      </c>
      <c r="C20" s="13" t="s">
        <v>39</v>
      </c>
      <c r="D20" s="14" t="s">
        <v>38</v>
      </c>
      <c r="E20" s="180">
        <v>2</v>
      </c>
      <c r="F20" s="94" t="s">
        <v>93</v>
      </c>
      <c r="G20" s="83" t="str">
        <f>B7</f>
        <v>Brett Mclachlan</v>
      </c>
      <c r="H20" s="82" t="s">
        <v>8</v>
      </c>
      <c r="I20" s="90" t="str">
        <f>B8</f>
        <v>Jesse Lessing</v>
      </c>
      <c r="J20" s="481" t="s">
        <v>409</v>
      </c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</row>
    <row r="21" spans="1:242" s="35" customFormat="1" ht="25" hidden="1" customHeight="1" thickBot="1" x14ac:dyDescent="0.3">
      <c r="A21" s="823"/>
      <c r="B21" s="12" t="s">
        <v>50</v>
      </c>
      <c r="C21" s="13" t="s">
        <v>39</v>
      </c>
      <c r="D21" s="14" t="s">
        <v>38</v>
      </c>
      <c r="E21" s="180">
        <v>3</v>
      </c>
      <c r="F21" s="186" t="s">
        <v>94</v>
      </c>
      <c r="G21" s="97" t="str">
        <f>B6</f>
        <v>Rounen de Beer</v>
      </c>
      <c r="H21" s="91" t="s">
        <v>8</v>
      </c>
      <c r="I21" s="92" t="str">
        <f>B9</f>
        <v>Rico Coetsee</v>
      </c>
      <c r="J21" s="482" t="s">
        <v>409</v>
      </c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</row>
    <row r="22" spans="1:242" s="35" customFormat="1" ht="25" hidden="1" customHeight="1" x14ac:dyDescent="0.25">
      <c r="A22" s="829" t="s">
        <v>9</v>
      </c>
      <c r="B22" s="11" t="s">
        <v>50</v>
      </c>
      <c r="C22" s="15" t="s">
        <v>44</v>
      </c>
      <c r="D22" s="38" t="s">
        <v>38</v>
      </c>
      <c r="E22" s="179">
        <v>1</v>
      </c>
      <c r="F22" s="100" t="s">
        <v>95</v>
      </c>
      <c r="G22" s="87" t="str">
        <f>B5</f>
        <v>Brenden Smit</v>
      </c>
      <c r="H22" s="86" t="s">
        <v>8</v>
      </c>
      <c r="I22" s="101" t="str">
        <f>B9</f>
        <v>Rico Coetsee</v>
      </c>
      <c r="J22" s="480" t="s">
        <v>412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</row>
    <row r="23" spans="1:242" s="35" customFormat="1" ht="25" hidden="1" customHeight="1" x14ac:dyDescent="0.25">
      <c r="A23" s="830"/>
      <c r="B23" s="12" t="s">
        <v>50</v>
      </c>
      <c r="C23" s="13" t="s">
        <v>44</v>
      </c>
      <c r="D23" s="14" t="s">
        <v>38</v>
      </c>
      <c r="E23" s="180">
        <v>2</v>
      </c>
      <c r="F23" s="94" t="s">
        <v>118</v>
      </c>
      <c r="G23" s="83" t="str">
        <f>B6</f>
        <v>Rounen de Beer</v>
      </c>
      <c r="H23" s="82" t="s">
        <v>8</v>
      </c>
      <c r="I23" s="90" t="str">
        <f>B7</f>
        <v>Brett Mclachlan</v>
      </c>
      <c r="J23" s="481" t="s">
        <v>415</v>
      </c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</row>
    <row r="24" spans="1:242" s="35" customFormat="1" ht="25" hidden="1" customHeight="1" thickBot="1" x14ac:dyDescent="0.3">
      <c r="A24" s="836"/>
      <c r="B24" s="103" t="s">
        <v>50</v>
      </c>
      <c r="C24" s="104" t="s">
        <v>44</v>
      </c>
      <c r="D24" s="105" t="s">
        <v>38</v>
      </c>
      <c r="E24" s="182">
        <v>3</v>
      </c>
      <c r="F24" s="98" t="s">
        <v>137</v>
      </c>
      <c r="G24" s="85" t="str">
        <f>B8</f>
        <v>Jesse Lessing</v>
      </c>
      <c r="H24" s="84" t="s">
        <v>8</v>
      </c>
      <c r="I24" s="99" t="str">
        <f>B10</f>
        <v>Gabriel de Ponte</v>
      </c>
      <c r="J24" s="482" t="s">
        <v>409</v>
      </c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</row>
    <row r="25" spans="1:242" s="35" customFormat="1" ht="25" hidden="1" customHeight="1" x14ac:dyDescent="0.25">
      <c r="A25" s="869" t="s">
        <v>10</v>
      </c>
      <c r="B25" s="107" t="s">
        <v>51</v>
      </c>
      <c r="C25" s="108" t="s">
        <v>174</v>
      </c>
      <c r="D25" s="109" t="s">
        <v>38</v>
      </c>
      <c r="E25" s="181">
        <v>1</v>
      </c>
      <c r="F25" s="93" t="s">
        <v>117</v>
      </c>
      <c r="G25" s="96" t="str">
        <f>B5</f>
        <v>Brenden Smit</v>
      </c>
      <c r="H25" s="88" t="s">
        <v>8</v>
      </c>
      <c r="I25" s="89" t="str">
        <f>B8</f>
        <v>Jesse Lessing</v>
      </c>
      <c r="J25" s="504" t="s">
        <v>409</v>
      </c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</row>
    <row r="26" spans="1:242" s="35" customFormat="1" ht="25" hidden="1" customHeight="1" x14ac:dyDescent="0.25">
      <c r="A26" s="870"/>
      <c r="B26" s="12" t="s">
        <v>51</v>
      </c>
      <c r="C26" s="13" t="s">
        <v>174</v>
      </c>
      <c r="D26" s="14" t="s">
        <v>38</v>
      </c>
      <c r="E26" s="34">
        <v>2</v>
      </c>
      <c r="F26" s="94" t="s">
        <v>166</v>
      </c>
      <c r="G26" s="83" t="str">
        <f>B6</f>
        <v>Rounen de Beer</v>
      </c>
      <c r="H26" s="82" t="s">
        <v>8</v>
      </c>
      <c r="I26" s="90" t="str">
        <f>B10</f>
        <v>Gabriel de Ponte</v>
      </c>
      <c r="J26" s="505" t="s">
        <v>409</v>
      </c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</row>
    <row r="27" spans="1:242" s="35" customFormat="1" ht="25" hidden="1" customHeight="1" thickBot="1" x14ac:dyDescent="0.3">
      <c r="A27" s="871"/>
      <c r="B27" s="111" t="s">
        <v>51</v>
      </c>
      <c r="C27" s="112" t="s">
        <v>44</v>
      </c>
      <c r="D27" s="113" t="s">
        <v>38</v>
      </c>
      <c r="E27" s="183">
        <v>1</v>
      </c>
      <c r="F27" s="95" t="s">
        <v>128</v>
      </c>
      <c r="G27" s="97" t="str">
        <f>B5</f>
        <v>Brenden Smit</v>
      </c>
      <c r="H27" s="91" t="s">
        <v>8</v>
      </c>
      <c r="I27" s="92" t="str">
        <f>B7</f>
        <v>Brett Mclachlan</v>
      </c>
      <c r="J27" s="506" t="s">
        <v>413</v>
      </c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</row>
    <row r="28" spans="1:242" s="35" customFormat="1" ht="25" hidden="1" customHeight="1" x14ac:dyDescent="0.25">
      <c r="A28" s="782" t="s">
        <v>17</v>
      </c>
      <c r="B28" s="116" t="s">
        <v>51</v>
      </c>
      <c r="C28" s="117" t="s">
        <v>44</v>
      </c>
      <c r="D28" s="118" t="s">
        <v>38</v>
      </c>
      <c r="E28" s="185">
        <v>2</v>
      </c>
      <c r="F28" s="76" t="s">
        <v>96</v>
      </c>
      <c r="G28" s="61" t="str">
        <f>B6</f>
        <v>Rounen de Beer</v>
      </c>
      <c r="H28" s="60" t="s">
        <v>8</v>
      </c>
      <c r="I28" s="77" t="str">
        <f>B8</f>
        <v>Jesse Lessing</v>
      </c>
      <c r="J28" s="487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</row>
    <row r="29" spans="1:242" s="35" customFormat="1" ht="25" hidden="1" customHeight="1" thickBot="1" x14ac:dyDescent="0.3">
      <c r="A29" s="783"/>
      <c r="B29" s="12" t="s">
        <v>51</v>
      </c>
      <c r="C29" s="13" t="s">
        <v>44</v>
      </c>
      <c r="D29" s="14" t="s">
        <v>38</v>
      </c>
      <c r="E29" s="180">
        <v>3</v>
      </c>
      <c r="F29" s="68" t="s">
        <v>170</v>
      </c>
      <c r="G29" s="40" t="str">
        <f>B9</f>
        <v>Rico Coetsee</v>
      </c>
      <c r="H29" s="39" t="s">
        <v>8</v>
      </c>
      <c r="I29" s="73" t="str">
        <f>B10</f>
        <v>Gabriel de Ponte</v>
      </c>
      <c r="J29" s="481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</row>
    <row r="30" spans="1:242" s="35" customFormat="1" ht="25" hidden="1" customHeight="1" thickBot="1" x14ac:dyDescent="0.3">
      <c r="A30" s="785" t="s">
        <v>429</v>
      </c>
      <c r="B30" s="784" t="s">
        <v>52</v>
      </c>
      <c r="C30" s="104" t="s">
        <v>361</v>
      </c>
      <c r="D30" s="105" t="s">
        <v>38</v>
      </c>
      <c r="E30" s="182">
        <v>2</v>
      </c>
      <c r="F30" s="106" t="s">
        <v>165</v>
      </c>
      <c r="G30" s="67" t="str">
        <f>G20</f>
        <v>Brett Mclachlan</v>
      </c>
      <c r="H30" s="66" t="s">
        <v>8</v>
      </c>
      <c r="I30" s="74" t="str">
        <f>G29</f>
        <v>Rico Coetsee</v>
      </c>
      <c r="J30" s="514" t="s">
        <v>410</v>
      </c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</row>
    <row r="31" spans="1:242" s="35" customFormat="1" ht="25" hidden="1" customHeight="1" x14ac:dyDescent="0.25">
      <c r="A31" s="869" t="s">
        <v>18</v>
      </c>
      <c r="B31" s="107" t="s">
        <v>52</v>
      </c>
      <c r="C31" s="108" t="s">
        <v>368</v>
      </c>
      <c r="D31" s="109" t="s">
        <v>38</v>
      </c>
      <c r="E31" s="181">
        <v>3</v>
      </c>
      <c r="F31" s="110" t="s">
        <v>99</v>
      </c>
      <c r="G31" s="63" t="str">
        <f>G20</f>
        <v>Brett Mclachlan</v>
      </c>
      <c r="H31" s="62" t="s">
        <v>8</v>
      </c>
      <c r="I31" s="72" t="str">
        <f>I29</f>
        <v>Gabriel de Ponte</v>
      </c>
      <c r="J31" s="504" t="s">
        <v>411</v>
      </c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</row>
    <row r="32" spans="1:242" s="35" customFormat="1" ht="25" hidden="1" customHeight="1" x14ac:dyDescent="0.25">
      <c r="A32" s="870"/>
      <c r="B32" s="12" t="s">
        <v>52</v>
      </c>
      <c r="C32" s="13" t="s">
        <v>380</v>
      </c>
      <c r="D32" s="14" t="s">
        <v>38</v>
      </c>
      <c r="E32" s="180">
        <v>2</v>
      </c>
      <c r="F32" s="68" t="s">
        <v>100</v>
      </c>
      <c r="G32" s="40" t="str">
        <f>I25</f>
        <v>Jesse Lessing</v>
      </c>
      <c r="H32" s="39" t="s">
        <v>8</v>
      </c>
      <c r="I32" s="73" t="str">
        <f>G29</f>
        <v>Rico Coetsee</v>
      </c>
      <c r="J32" s="485" t="s">
        <v>409</v>
      </c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</row>
    <row r="33" spans="1:243" s="35" customFormat="1" ht="25" hidden="1" customHeight="1" thickBot="1" x14ac:dyDescent="0.3">
      <c r="A33" s="871"/>
      <c r="B33" s="111" t="s">
        <v>52</v>
      </c>
      <c r="C33" s="112" t="s">
        <v>369</v>
      </c>
      <c r="D33" s="113" t="s">
        <v>38</v>
      </c>
      <c r="E33" s="183">
        <v>2</v>
      </c>
      <c r="F33" s="69" t="s">
        <v>175</v>
      </c>
      <c r="G33" s="65" t="str">
        <f>G22</f>
        <v>Brenden Smit</v>
      </c>
      <c r="H33" s="64" t="s">
        <v>8</v>
      </c>
      <c r="I33" s="75" t="str">
        <f>G23</f>
        <v>Rounen de Beer</v>
      </c>
      <c r="J33" s="486" t="s">
        <v>413</v>
      </c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</row>
    <row r="34" spans="1:243" ht="25" hidden="1" customHeight="1" x14ac:dyDescent="0.25">
      <c r="A34" s="831" t="s">
        <v>199</v>
      </c>
      <c r="B34" s="473" t="s">
        <v>397</v>
      </c>
      <c r="C34" s="256"/>
      <c r="D34" s="256" t="s">
        <v>397</v>
      </c>
      <c r="E34" s="184"/>
      <c r="F34" s="474" t="s">
        <v>370</v>
      </c>
      <c r="G34" s="475"/>
      <c r="H34" s="475" t="s">
        <v>8</v>
      </c>
      <c r="I34" s="476"/>
      <c r="J34" s="488"/>
      <c r="II34" s="10"/>
    </row>
    <row r="35" spans="1:243" ht="25" hidden="1" customHeight="1" thickBot="1" x14ac:dyDescent="0.3">
      <c r="A35" s="832"/>
      <c r="B35" s="467" t="s">
        <v>397</v>
      </c>
      <c r="C35" s="468"/>
      <c r="D35" s="468" t="s">
        <v>397</v>
      </c>
      <c r="E35" s="469"/>
      <c r="F35" s="470" t="s">
        <v>371</v>
      </c>
      <c r="G35" s="471"/>
      <c r="H35" s="471" t="s">
        <v>8</v>
      </c>
      <c r="I35" s="472"/>
      <c r="J35" s="489"/>
      <c r="II35" s="10"/>
    </row>
    <row r="36" spans="1:243" ht="16.5" hidden="1" customHeight="1" thickBot="1" x14ac:dyDescent="0.3">
      <c r="A36" s="807" t="s">
        <v>399</v>
      </c>
      <c r="B36" s="808"/>
      <c r="C36" s="808"/>
      <c r="D36" s="808"/>
      <c r="E36" s="808"/>
      <c r="F36" s="808"/>
      <c r="G36" s="808"/>
      <c r="H36" s="808"/>
      <c r="I36" s="808"/>
      <c r="J36" s="809"/>
      <c r="II36" s="10"/>
    </row>
    <row r="37" spans="1:243" ht="16.5" hidden="1" customHeight="1" thickBot="1" x14ac:dyDescent="0.3">
      <c r="A37" s="807" t="s">
        <v>398</v>
      </c>
      <c r="B37" s="808"/>
      <c r="C37" s="808"/>
      <c r="D37" s="808"/>
      <c r="E37" s="808"/>
      <c r="F37" s="808"/>
      <c r="G37" s="808"/>
      <c r="H37" s="808"/>
      <c r="I37" s="808"/>
      <c r="J37" s="809"/>
    </row>
  </sheetData>
  <mergeCells count="11">
    <mergeCell ref="A22:A24"/>
    <mergeCell ref="A1:J1"/>
    <mergeCell ref="A2:J2"/>
    <mergeCell ref="A17:J17"/>
    <mergeCell ref="F18:I18"/>
    <mergeCell ref="A19:A21"/>
    <mergeCell ref="A36:J36"/>
    <mergeCell ref="A31:A33"/>
    <mergeCell ref="A34:A35"/>
    <mergeCell ref="A37:J37"/>
    <mergeCell ref="A25:A27"/>
  </mergeCells>
  <conditionalFormatting sqref="A19 A22 A25 A28 A31">
    <cfRule type="cellIs" dxfId="4" priority="1" stopIfTrue="1" operator="lessThan">
      <formula>0</formula>
    </cfRule>
  </conditionalFormatting>
  <printOptions horizontalCentered="1"/>
  <pageMargins left="0" right="0" top="0.55000000000000004" bottom="0.6" header="0" footer="0"/>
  <pageSetup paperSize="9" scale="96" fitToHeight="2" orientation="landscape" horizontalDpi="300" verticalDpi="300" r:id="rId1"/>
  <headerFooter>
    <oddFooter>&amp;C&amp;"Helvetica,Regular"&amp;12&amp;K000000&amp;P</oddFooter>
  </headerFooter>
  <ignoredErrors>
    <ignoredError sqref="G32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B26E-E15F-49DB-A5D6-E383B567C022}">
  <sheetPr>
    <tabColor rgb="FF002060"/>
  </sheetPr>
  <dimension ref="A1:II38"/>
  <sheetViews>
    <sheetView showGridLines="0" zoomScale="70" zoomScaleNormal="70" workbookViewId="0">
      <selection activeCell="A31" sqref="A31:XFD34"/>
    </sheetView>
  </sheetViews>
  <sheetFormatPr defaultColWidth="15.7265625" defaultRowHeight="16.5" customHeight="1" x14ac:dyDescent="0.25"/>
  <cols>
    <col min="1" max="1" width="4.6328125" style="9" customWidth="1"/>
    <col min="2" max="9" width="14.6328125" style="9" customWidth="1"/>
    <col min="10" max="10" width="13.7265625" style="9" customWidth="1"/>
    <col min="11" max="243" width="15.7265625" style="9" customWidth="1"/>
    <col min="244" max="16384" width="15.7265625" style="10"/>
  </cols>
  <sheetData>
    <row r="1" spans="1:243" ht="24.75" customHeight="1" x14ac:dyDescent="0.25">
      <c r="A1" s="810" t="s">
        <v>53</v>
      </c>
      <c r="B1" s="811"/>
      <c r="C1" s="811"/>
      <c r="D1" s="811"/>
      <c r="E1" s="811"/>
      <c r="F1" s="811"/>
      <c r="G1" s="811"/>
      <c r="H1" s="811"/>
      <c r="I1" s="811"/>
      <c r="J1" s="812"/>
      <c r="K1" s="507" t="s">
        <v>432</v>
      </c>
    </row>
    <row r="2" spans="1:243" ht="25.5" customHeight="1" thickBot="1" x14ac:dyDescent="0.75">
      <c r="A2" s="813" t="s">
        <v>31</v>
      </c>
      <c r="B2" s="814"/>
      <c r="C2" s="814"/>
      <c r="D2" s="814"/>
      <c r="E2" s="814"/>
      <c r="F2" s="814"/>
      <c r="G2" s="814"/>
      <c r="H2" s="814"/>
      <c r="I2" s="814"/>
      <c r="J2" s="815"/>
      <c r="K2" s="9" t="s">
        <v>433</v>
      </c>
    </row>
    <row r="3" spans="1:243" s="3" customFormat="1" ht="10" customHeight="1" thickBot="1" x14ac:dyDescent="0.55000000000000004">
      <c r="A3" s="22"/>
      <c r="B3" s="23"/>
      <c r="C3" s="22"/>
      <c r="D3" s="23"/>
      <c r="E3" s="23"/>
      <c r="F3" s="22"/>
      <c r="G3" s="23"/>
      <c r="H3" s="23"/>
      <c r="I3" s="24"/>
      <c r="J3" s="2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</row>
    <row r="4" spans="1:243" s="215" customFormat="1" ht="30" customHeight="1" thickBot="1" x14ac:dyDescent="0.35">
      <c r="A4" s="209" t="s">
        <v>15</v>
      </c>
      <c r="B4" s="210" t="s">
        <v>1</v>
      </c>
      <c r="C4" s="211" t="str">
        <f>B5</f>
        <v>Wolf Hamm</v>
      </c>
      <c r="D4" s="212" t="str">
        <f>B6</f>
        <v>Kian Trathen</v>
      </c>
      <c r="E4" s="212" t="str">
        <f>B7</f>
        <v>Hubert v Eck</v>
      </c>
      <c r="F4" s="212" t="str">
        <f>B8</f>
        <v>Calvin Botha</v>
      </c>
      <c r="G4" s="212" t="str">
        <f>B9</f>
        <v>Dian Muller</v>
      </c>
      <c r="H4" s="212" t="str">
        <f>B10</f>
        <v>Rivoni Mathebula</v>
      </c>
      <c r="I4" s="213" t="s">
        <v>2</v>
      </c>
      <c r="J4" s="213" t="s">
        <v>13</v>
      </c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  <c r="HD4" s="214"/>
      <c r="HE4" s="214"/>
      <c r="HF4" s="214"/>
      <c r="HG4" s="214"/>
      <c r="HH4" s="214"/>
      <c r="HI4" s="214"/>
      <c r="HJ4" s="214"/>
      <c r="HK4" s="214"/>
      <c r="HL4" s="214"/>
      <c r="HM4" s="214"/>
      <c r="HN4" s="214"/>
      <c r="HO4" s="214"/>
      <c r="HP4" s="214"/>
      <c r="HQ4" s="214"/>
      <c r="HR4" s="214"/>
      <c r="HS4" s="214"/>
      <c r="HT4" s="214"/>
      <c r="HU4" s="214"/>
      <c r="HV4" s="214"/>
      <c r="HW4" s="214"/>
      <c r="HX4" s="214"/>
      <c r="HY4" s="214"/>
      <c r="HZ4" s="214"/>
      <c r="IA4" s="214"/>
      <c r="IB4" s="214"/>
      <c r="IC4" s="214"/>
      <c r="ID4" s="214"/>
      <c r="IE4" s="214"/>
      <c r="IF4" s="214"/>
      <c r="IG4" s="214"/>
    </row>
    <row r="5" spans="1:243" s="28" customFormat="1" ht="30" customHeight="1" thickBot="1" x14ac:dyDescent="0.3">
      <c r="A5" s="923" t="s">
        <v>147</v>
      </c>
      <c r="B5" s="924" t="s">
        <v>336</v>
      </c>
      <c r="C5" s="43"/>
      <c r="D5" s="925">
        <v>1</v>
      </c>
      <c r="E5" s="925">
        <v>0</v>
      </c>
      <c r="F5" s="925">
        <v>3</v>
      </c>
      <c r="G5" s="925">
        <v>3</v>
      </c>
      <c r="H5" s="925">
        <v>3</v>
      </c>
      <c r="I5" s="926">
        <f t="shared" ref="I5:I10" si="0">SUM(C5:H5)</f>
        <v>10</v>
      </c>
      <c r="J5" s="926">
        <v>3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</row>
    <row r="6" spans="1:243" s="28" customFormat="1" ht="30" customHeight="1" thickBot="1" x14ac:dyDescent="0.3">
      <c r="A6" s="927" t="s">
        <v>148</v>
      </c>
      <c r="B6" s="928" t="s">
        <v>315</v>
      </c>
      <c r="C6" s="929">
        <v>3</v>
      </c>
      <c r="D6" s="29"/>
      <c r="E6" s="930">
        <v>1</v>
      </c>
      <c r="F6" s="930">
        <v>3</v>
      </c>
      <c r="G6" s="930">
        <v>2</v>
      </c>
      <c r="H6" s="930">
        <v>3</v>
      </c>
      <c r="I6" s="931">
        <f t="shared" si="0"/>
        <v>12</v>
      </c>
      <c r="J6" s="931">
        <v>2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</row>
    <row r="7" spans="1:243" s="28" customFormat="1" ht="30" customHeight="1" thickBot="1" x14ac:dyDescent="0.3">
      <c r="A7" s="927" t="s">
        <v>149</v>
      </c>
      <c r="B7" s="928" t="s">
        <v>337</v>
      </c>
      <c r="C7" s="929">
        <v>3</v>
      </c>
      <c r="D7" s="930">
        <v>3</v>
      </c>
      <c r="E7" s="29"/>
      <c r="F7" s="930">
        <v>3</v>
      </c>
      <c r="G7" s="930">
        <v>3</v>
      </c>
      <c r="H7" s="930">
        <v>3</v>
      </c>
      <c r="I7" s="931">
        <f t="shared" si="0"/>
        <v>15</v>
      </c>
      <c r="J7" s="931">
        <v>1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</row>
    <row r="8" spans="1:243" s="28" customFormat="1" ht="30" customHeight="1" thickBot="1" x14ac:dyDescent="0.3">
      <c r="A8" s="218" t="s">
        <v>150</v>
      </c>
      <c r="B8" s="219" t="s">
        <v>316</v>
      </c>
      <c r="C8" s="44">
        <v>0</v>
      </c>
      <c r="D8" s="19">
        <v>0</v>
      </c>
      <c r="E8" s="19">
        <v>0</v>
      </c>
      <c r="F8" s="29"/>
      <c r="G8" s="19">
        <v>2</v>
      </c>
      <c r="H8" s="19">
        <v>3</v>
      </c>
      <c r="I8" s="21">
        <f t="shared" si="0"/>
        <v>5</v>
      </c>
      <c r="J8" s="21">
        <v>5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</row>
    <row r="9" spans="1:243" s="28" customFormat="1" ht="30" customHeight="1" thickBot="1" x14ac:dyDescent="0.3">
      <c r="A9" s="218" t="s">
        <v>151</v>
      </c>
      <c r="B9" s="219" t="s">
        <v>338</v>
      </c>
      <c r="C9" s="44">
        <v>1</v>
      </c>
      <c r="D9" s="19">
        <v>3</v>
      </c>
      <c r="E9" s="19">
        <v>0</v>
      </c>
      <c r="F9" s="19">
        <v>3</v>
      </c>
      <c r="G9" s="29"/>
      <c r="H9" s="19">
        <v>3</v>
      </c>
      <c r="I9" s="21">
        <f t="shared" si="0"/>
        <v>10</v>
      </c>
      <c r="J9" s="21">
        <v>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</row>
    <row r="10" spans="1:243" s="28" customFormat="1" ht="30" customHeight="1" thickBot="1" x14ac:dyDescent="0.3">
      <c r="A10" s="218" t="s">
        <v>152</v>
      </c>
      <c r="B10" s="220" t="s">
        <v>36</v>
      </c>
      <c r="C10" s="44">
        <v>0</v>
      </c>
      <c r="D10" s="19">
        <v>0</v>
      </c>
      <c r="E10" s="19">
        <v>0</v>
      </c>
      <c r="F10" s="19">
        <v>1</v>
      </c>
      <c r="G10" s="19">
        <v>0</v>
      </c>
      <c r="H10" s="29"/>
      <c r="I10" s="21">
        <f t="shared" si="0"/>
        <v>1</v>
      </c>
      <c r="J10" s="21">
        <v>6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</row>
    <row r="11" spans="1:243" s="28" customFormat="1" ht="10" customHeight="1" thickBot="1" x14ac:dyDescent="0.3">
      <c r="A11" s="30"/>
      <c r="B11" s="34"/>
      <c r="C11" s="30"/>
      <c r="D11" s="30"/>
      <c r="E11" s="31"/>
      <c r="F11" s="30"/>
      <c r="G11" s="30"/>
      <c r="H11" s="30"/>
      <c r="I11" s="41"/>
      <c r="J11" s="42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</row>
    <row r="12" spans="1:243" s="52" customFormat="1" ht="18" customHeight="1" x14ac:dyDescent="0.3">
      <c r="A12" s="48" t="s">
        <v>60</v>
      </c>
      <c r="B12" s="49"/>
      <c r="C12" s="49"/>
      <c r="D12" s="49"/>
      <c r="E12" s="49"/>
      <c r="F12" s="50"/>
      <c r="G12" s="48" t="s">
        <v>383</v>
      </c>
      <c r="H12" s="49"/>
      <c r="I12" s="49"/>
      <c r="J12" s="50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</row>
    <row r="13" spans="1:243" s="52" customFormat="1" ht="18" customHeight="1" x14ac:dyDescent="0.3">
      <c r="A13" s="53" t="s">
        <v>61</v>
      </c>
      <c r="B13" s="54"/>
      <c r="C13" s="54"/>
      <c r="D13" s="54"/>
      <c r="E13" s="54"/>
      <c r="F13" s="55"/>
      <c r="G13" s="53" t="s">
        <v>75</v>
      </c>
      <c r="H13" s="54"/>
      <c r="I13" s="54"/>
      <c r="J13" s="55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</row>
    <row r="14" spans="1:243" s="52" customFormat="1" ht="18" customHeight="1" x14ac:dyDescent="0.3">
      <c r="A14" s="53" t="s">
        <v>55</v>
      </c>
      <c r="B14" s="54"/>
      <c r="C14" s="54"/>
      <c r="D14" s="54"/>
      <c r="E14" s="54"/>
      <c r="F14" s="55"/>
      <c r="G14" s="53" t="s">
        <v>76</v>
      </c>
      <c r="H14" s="54"/>
      <c r="I14" s="54"/>
      <c r="J14" s="55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</row>
    <row r="15" spans="1:243" s="52" customFormat="1" ht="18" customHeight="1" x14ac:dyDescent="0.3">
      <c r="A15" s="53" t="s">
        <v>73</v>
      </c>
      <c r="B15" s="54"/>
      <c r="C15" s="54"/>
      <c r="D15" s="54"/>
      <c r="E15" s="54"/>
      <c r="F15" s="55"/>
      <c r="G15" s="53" t="s">
        <v>102</v>
      </c>
      <c r="H15" s="54"/>
      <c r="I15" s="54"/>
      <c r="J15" s="55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</row>
    <row r="16" spans="1:243" s="52" customFormat="1" ht="18" customHeight="1" thickBot="1" x14ac:dyDescent="0.35">
      <c r="A16" s="56" t="s">
        <v>72</v>
      </c>
      <c r="B16" s="57"/>
      <c r="C16" s="57"/>
      <c r="D16" s="57"/>
      <c r="E16" s="57"/>
      <c r="F16" s="58"/>
      <c r="G16" s="56" t="s">
        <v>63</v>
      </c>
      <c r="H16" s="57"/>
      <c r="I16" s="57"/>
      <c r="J16" s="58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</row>
    <row r="17" spans="1:242" s="28" customFormat="1" ht="10" customHeight="1" thickBot="1" x14ac:dyDescent="0.3">
      <c r="A17" s="34"/>
      <c r="B17" s="33"/>
      <c r="C17" s="33"/>
      <c r="D17" s="31"/>
      <c r="E17" s="30"/>
      <c r="F17" s="30"/>
      <c r="G17" s="33"/>
      <c r="H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</row>
    <row r="18" spans="1:242" s="28" customFormat="1" ht="13.5" thickBot="1" x14ac:dyDescent="0.3">
      <c r="A18" s="816" t="str">
        <f>A2</f>
        <v>SECTION : BOYS U19 C</v>
      </c>
      <c r="B18" s="817"/>
      <c r="C18" s="817"/>
      <c r="D18" s="817"/>
      <c r="E18" s="817"/>
      <c r="F18" s="817"/>
      <c r="G18" s="817"/>
      <c r="H18" s="817"/>
      <c r="I18" s="817"/>
      <c r="J18" s="8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</row>
    <row r="19" spans="1:242" s="28" customFormat="1" ht="15" customHeight="1" thickBot="1" x14ac:dyDescent="0.3">
      <c r="A19" s="560" t="s">
        <v>71</v>
      </c>
      <c r="B19" s="561" t="s">
        <v>4</v>
      </c>
      <c r="C19" s="562" t="s">
        <v>5</v>
      </c>
      <c r="D19" s="562" t="s">
        <v>6</v>
      </c>
      <c r="E19" s="563" t="s">
        <v>77</v>
      </c>
      <c r="F19" s="816" t="s">
        <v>16</v>
      </c>
      <c r="G19" s="817"/>
      <c r="H19" s="817"/>
      <c r="I19" s="818"/>
      <c r="J19" s="679" t="s">
        <v>3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</row>
    <row r="20" spans="1:242" s="35" customFormat="1" ht="25" hidden="1" customHeight="1" x14ac:dyDescent="0.25">
      <c r="A20" s="920" t="s">
        <v>7</v>
      </c>
      <c r="B20" s="116" t="s">
        <v>50</v>
      </c>
      <c r="C20" s="117" t="s">
        <v>42</v>
      </c>
      <c r="D20" s="118" t="s">
        <v>38</v>
      </c>
      <c r="E20" s="185">
        <v>1</v>
      </c>
      <c r="F20" s="651" t="s">
        <v>138</v>
      </c>
      <c r="G20" s="87" t="str">
        <f>B8</f>
        <v>Calvin Botha</v>
      </c>
      <c r="H20" s="86" t="s">
        <v>8</v>
      </c>
      <c r="I20" s="101" t="str">
        <f>B10</f>
        <v>Rivoni Mathebula</v>
      </c>
      <c r="J20" s="680" t="s">
        <v>411</v>
      </c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</row>
    <row r="21" spans="1:242" s="35" customFormat="1" ht="25" hidden="1" customHeight="1" x14ac:dyDescent="0.25">
      <c r="A21" s="823"/>
      <c r="B21" s="12" t="s">
        <v>50</v>
      </c>
      <c r="C21" s="13" t="s">
        <v>46</v>
      </c>
      <c r="D21" s="14" t="s">
        <v>38</v>
      </c>
      <c r="E21" s="180">
        <v>2</v>
      </c>
      <c r="F21" s="115" t="s">
        <v>140</v>
      </c>
      <c r="G21" s="83" t="str">
        <f>B6</f>
        <v>Kian Trathen</v>
      </c>
      <c r="H21" s="82" t="s">
        <v>8</v>
      </c>
      <c r="I21" s="90" t="str">
        <f>B9</f>
        <v>Dian Muller</v>
      </c>
      <c r="J21" s="681" t="s">
        <v>410</v>
      </c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</row>
    <row r="22" spans="1:242" s="35" customFormat="1" ht="25" hidden="1" customHeight="1" thickBot="1" x14ac:dyDescent="0.3">
      <c r="A22" s="823"/>
      <c r="B22" s="12" t="s">
        <v>50</v>
      </c>
      <c r="C22" s="13" t="s">
        <v>46</v>
      </c>
      <c r="D22" s="14" t="s">
        <v>38</v>
      </c>
      <c r="E22" s="180">
        <v>3</v>
      </c>
      <c r="F22" s="95" t="s">
        <v>139</v>
      </c>
      <c r="G22" s="97" t="str">
        <f>B7</f>
        <v>Hubert v Eck</v>
      </c>
      <c r="H22" s="91" t="s">
        <v>8</v>
      </c>
      <c r="I22" s="92" t="str">
        <f>B8</f>
        <v>Calvin Botha</v>
      </c>
      <c r="J22" s="71" t="s">
        <v>409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</row>
    <row r="23" spans="1:242" s="35" customFormat="1" ht="25" hidden="1" customHeight="1" x14ac:dyDescent="0.25">
      <c r="A23" s="829" t="s">
        <v>9</v>
      </c>
      <c r="B23" s="11" t="s">
        <v>51</v>
      </c>
      <c r="C23" s="15" t="s">
        <v>172</v>
      </c>
      <c r="D23" s="38" t="s">
        <v>38</v>
      </c>
      <c r="E23" s="179">
        <v>1</v>
      </c>
      <c r="F23" s="100" t="s">
        <v>341</v>
      </c>
      <c r="G23" s="87" t="str">
        <f>B5</f>
        <v>Wolf Hamm</v>
      </c>
      <c r="H23" s="86" t="s">
        <v>8</v>
      </c>
      <c r="I23" s="101" t="str">
        <f>B7</f>
        <v>Hubert v Eck</v>
      </c>
      <c r="J23" s="480" t="s">
        <v>413</v>
      </c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</row>
    <row r="24" spans="1:242" s="35" customFormat="1" ht="25" hidden="1" customHeight="1" x14ac:dyDescent="0.25">
      <c r="A24" s="830"/>
      <c r="B24" s="12" t="s">
        <v>51</v>
      </c>
      <c r="C24" s="13" t="s">
        <v>172</v>
      </c>
      <c r="D24" s="14" t="s">
        <v>38</v>
      </c>
      <c r="E24" s="180">
        <v>2</v>
      </c>
      <c r="F24" s="94" t="s">
        <v>342</v>
      </c>
      <c r="G24" s="83" t="str">
        <f>B6</f>
        <v>Kian Trathen</v>
      </c>
      <c r="H24" s="82" t="s">
        <v>8</v>
      </c>
      <c r="I24" s="90" t="str">
        <f>B8</f>
        <v>Calvin Botha</v>
      </c>
      <c r="J24" s="516" t="s">
        <v>409</v>
      </c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</row>
    <row r="25" spans="1:242" s="35" customFormat="1" ht="25" hidden="1" customHeight="1" thickBot="1" x14ac:dyDescent="0.3">
      <c r="A25" s="836"/>
      <c r="B25" s="103" t="s">
        <v>51</v>
      </c>
      <c r="C25" s="104" t="s">
        <v>172</v>
      </c>
      <c r="D25" s="105" t="s">
        <v>38</v>
      </c>
      <c r="E25" s="182">
        <v>3</v>
      </c>
      <c r="F25" s="98" t="s">
        <v>343</v>
      </c>
      <c r="G25" s="85" t="str">
        <f>B9</f>
        <v>Dian Muller</v>
      </c>
      <c r="H25" s="84" t="s">
        <v>8</v>
      </c>
      <c r="I25" s="99" t="str">
        <f>B10</f>
        <v>Rivoni Mathebula</v>
      </c>
      <c r="J25" s="482" t="s">
        <v>409</v>
      </c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</row>
    <row r="26" spans="1:242" s="35" customFormat="1" ht="25" hidden="1" customHeight="1" x14ac:dyDescent="0.25">
      <c r="A26" s="825" t="s">
        <v>10</v>
      </c>
      <c r="B26" s="107" t="s">
        <v>51</v>
      </c>
      <c r="C26" s="108" t="s">
        <v>40</v>
      </c>
      <c r="D26" s="109" t="s">
        <v>38</v>
      </c>
      <c r="E26" s="181">
        <v>1</v>
      </c>
      <c r="F26" s="93" t="s">
        <v>344</v>
      </c>
      <c r="G26" s="96" t="str">
        <f>B5</f>
        <v>Wolf Hamm</v>
      </c>
      <c r="H26" s="88" t="s">
        <v>8</v>
      </c>
      <c r="I26" s="89" t="str">
        <f>B8</f>
        <v>Calvin Botha</v>
      </c>
      <c r="J26" s="484" t="s">
        <v>409</v>
      </c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</row>
    <row r="27" spans="1:242" s="35" customFormat="1" ht="25" hidden="1" customHeight="1" x14ac:dyDescent="0.25">
      <c r="A27" s="826"/>
      <c r="B27" s="12" t="s">
        <v>51</v>
      </c>
      <c r="C27" s="13" t="s">
        <v>40</v>
      </c>
      <c r="D27" s="14" t="s">
        <v>38</v>
      </c>
      <c r="E27" s="34">
        <v>2</v>
      </c>
      <c r="F27" s="94" t="s">
        <v>345</v>
      </c>
      <c r="G27" s="83" t="str">
        <f>B7</f>
        <v>Hubert v Eck</v>
      </c>
      <c r="H27" s="82" t="s">
        <v>8</v>
      </c>
      <c r="I27" s="90" t="str">
        <f>B9</f>
        <v>Dian Muller</v>
      </c>
      <c r="J27" s="485" t="s">
        <v>409</v>
      </c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</row>
    <row r="28" spans="1:242" s="35" customFormat="1" ht="25" hidden="1" customHeight="1" thickBot="1" x14ac:dyDescent="0.3">
      <c r="A28" s="827"/>
      <c r="B28" s="111" t="s">
        <v>51</v>
      </c>
      <c r="C28" s="112" t="s">
        <v>40</v>
      </c>
      <c r="D28" s="113" t="s">
        <v>38</v>
      </c>
      <c r="E28" s="183">
        <v>3</v>
      </c>
      <c r="F28" s="95" t="s">
        <v>346</v>
      </c>
      <c r="G28" s="97" t="str">
        <f>B6</f>
        <v>Kian Trathen</v>
      </c>
      <c r="H28" s="91" t="s">
        <v>8</v>
      </c>
      <c r="I28" s="92" t="str">
        <f>B10</f>
        <v>Rivoni Mathebula</v>
      </c>
      <c r="J28" s="506" t="s">
        <v>409</v>
      </c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</row>
    <row r="29" spans="1:242" s="35" customFormat="1" ht="25" hidden="1" customHeight="1" x14ac:dyDescent="0.25">
      <c r="A29" s="782" t="s">
        <v>17</v>
      </c>
      <c r="B29" s="116" t="s">
        <v>51</v>
      </c>
      <c r="C29" s="117" t="s">
        <v>46</v>
      </c>
      <c r="D29" s="118" t="s">
        <v>38</v>
      </c>
      <c r="E29" s="185">
        <v>1</v>
      </c>
      <c r="F29" s="76" t="s">
        <v>347</v>
      </c>
      <c r="G29" s="61" t="str">
        <f>B5</f>
        <v>Wolf Hamm</v>
      </c>
      <c r="H29" s="60" t="s">
        <v>8</v>
      </c>
      <c r="I29" s="77" t="str">
        <f>B10</f>
        <v>Rivoni Mathebula</v>
      </c>
      <c r="J29" s="487" t="s">
        <v>409</v>
      </c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</row>
    <row r="30" spans="1:242" s="35" customFormat="1" ht="25" hidden="1" customHeight="1" thickBot="1" x14ac:dyDescent="0.3">
      <c r="A30" s="783"/>
      <c r="B30" s="12" t="s">
        <v>51</v>
      </c>
      <c r="C30" s="13" t="s">
        <v>46</v>
      </c>
      <c r="D30" s="14" t="s">
        <v>38</v>
      </c>
      <c r="E30" s="180">
        <v>2</v>
      </c>
      <c r="F30" s="68" t="s">
        <v>348</v>
      </c>
      <c r="G30" s="40" t="str">
        <f>B6</f>
        <v>Kian Trathen</v>
      </c>
      <c r="H30" s="39" t="s">
        <v>8</v>
      </c>
      <c r="I30" s="73" t="str">
        <f>B7</f>
        <v>Hubert v Eck</v>
      </c>
      <c r="J30" s="516" t="s">
        <v>416</v>
      </c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</row>
    <row r="31" spans="1:242" s="35" customFormat="1" ht="25" hidden="1" customHeight="1" thickBot="1" x14ac:dyDescent="0.3">
      <c r="A31" s="785" t="s">
        <v>428</v>
      </c>
      <c r="B31" s="784" t="s">
        <v>52</v>
      </c>
      <c r="C31" s="104" t="s">
        <v>360</v>
      </c>
      <c r="D31" s="105" t="s">
        <v>38</v>
      </c>
      <c r="E31" s="182">
        <v>3</v>
      </c>
      <c r="F31" s="106" t="s">
        <v>402</v>
      </c>
      <c r="G31" s="67" t="str">
        <f>G26</f>
        <v>Wolf Hamm</v>
      </c>
      <c r="H31" s="66" t="s">
        <v>8</v>
      </c>
      <c r="I31" s="74" t="str">
        <f>I27</f>
        <v>Dian Muller</v>
      </c>
      <c r="J31" s="514" t="s">
        <v>411</v>
      </c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</row>
    <row r="32" spans="1:242" s="35" customFormat="1" ht="25" hidden="1" customHeight="1" x14ac:dyDescent="0.25">
      <c r="A32" s="825" t="s">
        <v>18</v>
      </c>
      <c r="B32" s="107" t="s">
        <v>52</v>
      </c>
      <c r="C32" s="108" t="s">
        <v>361</v>
      </c>
      <c r="D32" s="109" t="s">
        <v>38</v>
      </c>
      <c r="E32" s="181">
        <v>3</v>
      </c>
      <c r="F32" s="110" t="s">
        <v>403</v>
      </c>
      <c r="G32" s="63" t="str">
        <f>G27</f>
        <v>Hubert v Eck</v>
      </c>
      <c r="H32" s="62" t="s">
        <v>8</v>
      </c>
      <c r="I32" s="72" t="str">
        <f>I29</f>
        <v>Rivoni Mathebula</v>
      </c>
      <c r="J32" s="484" t="s">
        <v>409</v>
      </c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</row>
    <row r="33" spans="1:243" s="35" customFormat="1" ht="25" hidden="1" customHeight="1" x14ac:dyDescent="0.25">
      <c r="A33" s="826"/>
      <c r="B33" s="12" t="s">
        <v>52</v>
      </c>
      <c r="C33" s="13" t="s">
        <v>375</v>
      </c>
      <c r="D33" s="14" t="s">
        <v>38</v>
      </c>
      <c r="E33" s="180">
        <v>3</v>
      </c>
      <c r="F33" s="68" t="s">
        <v>404</v>
      </c>
      <c r="G33" s="40" t="str">
        <f>G20</f>
        <v>Calvin Botha</v>
      </c>
      <c r="H33" s="39" t="s">
        <v>8</v>
      </c>
      <c r="I33" s="73" t="str">
        <f>I31</f>
        <v>Dian Muller</v>
      </c>
      <c r="J33" s="505" t="s">
        <v>410</v>
      </c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</row>
    <row r="34" spans="1:243" s="35" customFormat="1" ht="25" hidden="1" customHeight="1" thickBot="1" x14ac:dyDescent="0.3">
      <c r="A34" s="827"/>
      <c r="B34" s="111" t="s">
        <v>52</v>
      </c>
      <c r="C34" s="112" t="s">
        <v>375</v>
      </c>
      <c r="D34" s="113" t="s">
        <v>38</v>
      </c>
      <c r="E34" s="183">
        <v>2</v>
      </c>
      <c r="F34" s="69" t="s">
        <v>405</v>
      </c>
      <c r="G34" s="65" t="str">
        <f>G26</f>
        <v>Wolf Hamm</v>
      </c>
      <c r="H34" s="64" t="s">
        <v>8</v>
      </c>
      <c r="I34" s="75" t="str">
        <f>G28</f>
        <v>Kian Trathen</v>
      </c>
      <c r="J34" s="506" t="s">
        <v>416</v>
      </c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</row>
    <row r="35" spans="1:243" ht="25" customHeight="1" thickBot="1" x14ac:dyDescent="0.3">
      <c r="A35" s="935" t="s">
        <v>367</v>
      </c>
      <c r="B35" s="936" t="s">
        <v>52</v>
      </c>
      <c r="C35" s="937" t="s">
        <v>369</v>
      </c>
      <c r="D35" s="937" t="s">
        <v>38</v>
      </c>
      <c r="E35" s="938">
        <v>3</v>
      </c>
      <c r="F35" s="939" t="s">
        <v>401</v>
      </c>
      <c r="G35" s="940" t="s">
        <v>317</v>
      </c>
      <c r="H35" s="940" t="s">
        <v>8</v>
      </c>
      <c r="I35" s="941" t="s">
        <v>36</v>
      </c>
      <c r="J35" s="933"/>
      <c r="II35" s="10"/>
    </row>
    <row r="36" spans="1:243" ht="25" hidden="1" customHeight="1" thickBot="1" x14ac:dyDescent="0.3">
      <c r="A36" s="942"/>
      <c r="B36" s="943" t="s">
        <v>397</v>
      </c>
      <c r="C36" s="944"/>
      <c r="D36" s="944" t="s">
        <v>397</v>
      </c>
      <c r="E36" s="945"/>
      <c r="F36" s="946" t="s">
        <v>371</v>
      </c>
      <c r="G36" s="947"/>
      <c r="H36" s="947" t="s">
        <v>8</v>
      </c>
      <c r="I36" s="973"/>
      <c r="J36" s="934"/>
      <c r="II36" s="10"/>
    </row>
    <row r="37" spans="1:243" ht="16.5" customHeight="1" thickBot="1" x14ac:dyDescent="0.3">
      <c r="A37" s="807" t="s">
        <v>399</v>
      </c>
      <c r="B37" s="808"/>
      <c r="C37" s="808"/>
      <c r="D37" s="808"/>
      <c r="E37" s="808"/>
      <c r="F37" s="808"/>
      <c r="G37" s="808"/>
      <c r="H37" s="808"/>
      <c r="I37" s="808"/>
      <c r="J37" s="809"/>
      <c r="II37" s="10"/>
    </row>
    <row r="38" spans="1:243" ht="16.5" customHeight="1" thickBot="1" x14ac:dyDescent="0.3">
      <c r="A38" s="807" t="s">
        <v>400</v>
      </c>
      <c r="B38" s="808"/>
      <c r="C38" s="808"/>
      <c r="D38" s="808"/>
      <c r="E38" s="808"/>
      <c r="F38" s="808"/>
      <c r="G38" s="808"/>
      <c r="H38" s="808"/>
      <c r="I38" s="808"/>
      <c r="J38" s="809"/>
    </row>
  </sheetData>
  <mergeCells count="11">
    <mergeCell ref="A23:A25"/>
    <mergeCell ref="A1:J1"/>
    <mergeCell ref="A2:J2"/>
    <mergeCell ref="A18:J18"/>
    <mergeCell ref="F19:I19"/>
    <mergeCell ref="A20:A22"/>
    <mergeCell ref="A35:A36"/>
    <mergeCell ref="A37:J37"/>
    <mergeCell ref="A38:J38"/>
    <mergeCell ref="A26:A28"/>
    <mergeCell ref="A32:A34"/>
  </mergeCells>
  <conditionalFormatting sqref="A20 A23 A26 A29 A32">
    <cfRule type="cellIs" dxfId="3" priority="1" stopIfTrue="1" operator="lessThan">
      <formula>0</formula>
    </cfRule>
  </conditionalFormatting>
  <printOptions horizontalCentered="1"/>
  <pageMargins left="0" right="0" top="0.55000000000000004" bottom="0.6" header="0" footer="0"/>
  <pageSetup paperSize="9" scale="90" fitToHeight="2" orientation="landscape" horizontalDpi="300" verticalDpi="300" r:id="rId1"/>
  <headerFooter>
    <oddFooter>&amp;C&amp;"Helvetica,Regular"&amp;12&amp;K000000&amp;P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5852-0B28-4C8B-8DBA-BE55841A95D1}">
  <sheetPr>
    <tabColor rgb="FFC00000"/>
  </sheetPr>
  <dimension ref="A1:IJ45"/>
  <sheetViews>
    <sheetView showGridLines="0" topLeftCell="A4" zoomScale="70" zoomScaleNormal="70" workbookViewId="0">
      <selection activeCell="A44" sqref="A44:J44"/>
    </sheetView>
  </sheetViews>
  <sheetFormatPr defaultColWidth="15.7265625" defaultRowHeight="16.5" customHeight="1" x14ac:dyDescent="0.25"/>
  <cols>
    <col min="1" max="1" width="4.6328125" style="9" customWidth="1"/>
    <col min="2" max="2" width="13.6328125" style="9" customWidth="1"/>
    <col min="3" max="9" width="14.6328125" style="9" customWidth="1"/>
    <col min="10" max="10" width="13.7265625" style="9" customWidth="1"/>
    <col min="11" max="11" width="10.7265625" style="9" customWidth="1"/>
    <col min="12" max="244" width="15.7265625" style="9" customWidth="1"/>
    <col min="245" max="16384" width="15.7265625" style="10"/>
  </cols>
  <sheetData>
    <row r="1" spans="1:244" ht="24.75" customHeight="1" x14ac:dyDescent="0.25">
      <c r="A1" s="810" t="s">
        <v>53</v>
      </c>
      <c r="B1" s="811"/>
      <c r="C1" s="811"/>
      <c r="D1" s="811"/>
      <c r="E1" s="811"/>
      <c r="F1" s="811"/>
      <c r="G1" s="811"/>
      <c r="H1" s="811"/>
      <c r="I1" s="811"/>
      <c r="J1" s="811"/>
      <c r="K1" s="812"/>
      <c r="L1" s="507" t="s">
        <v>432</v>
      </c>
    </row>
    <row r="2" spans="1:244" ht="25.5" customHeight="1" thickBot="1" x14ac:dyDescent="0.75">
      <c r="A2" s="813" t="s">
        <v>29</v>
      </c>
      <c r="B2" s="814"/>
      <c r="C2" s="814"/>
      <c r="D2" s="814"/>
      <c r="E2" s="814"/>
      <c r="F2" s="814"/>
      <c r="G2" s="814"/>
      <c r="H2" s="814"/>
      <c r="I2" s="814"/>
      <c r="J2" s="814"/>
      <c r="K2" s="815"/>
      <c r="L2" s="9" t="s">
        <v>433</v>
      </c>
    </row>
    <row r="3" spans="1:244" s="3" customFormat="1" ht="10" customHeight="1" thickBot="1" x14ac:dyDescent="0.55000000000000004">
      <c r="A3" s="22"/>
      <c r="B3" s="23"/>
      <c r="C3" s="22"/>
      <c r="D3" s="23"/>
      <c r="E3" s="23"/>
      <c r="F3" s="22"/>
      <c r="G3" s="23"/>
      <c r="H3" s="23"/>
      <c r="I3" s="24"/>
      <c r="J3" s="25"/>
      <c r="K3" s="26" t="s">
        <v>14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</row>
    <row r="4" spans="1:244" s="215" customFormat="1" ht="30" customHeight="1" thickBot="1" x14ac:dyDescent="0.35">
      <c r="A4" s="209" t="s">
        <v>15</v>
      </c>
      <c r="B4" s="210" t="s">
        <v>1</v>
      </c>
      <c r="C4" s="211" t="str">
        <f>B5</f>
        <v>James Peattie</v>
      </c>
      <c r="D4" s="212" t="str">
        <f>B6</f>
        <v>Cameron le Roux</v>
      </c>
      <c r="E4" s="212" t="str">
        <f>B7</f>
        <v>Gert JP Pretorius</v>
      </c>
      <c r="F4" s="212" t="str">
        <f>B8</f>
        <v>Milan Raffa</v>
      </c>
      <c r="G4" s="212" t="str">
        <f>B9</f>
        <v>Andrew Conley</v>
      </c>
      <c r="H4" s="212" t="str">
        <f>B10</f>
        <v>Mangaliso Mbatha</v>
      </c>
      <c r="I4" s="212" t="str">
        <f>B11</f>
        <v>Joseph Myers</v>
      </c>
      <c r="J4" s="213" t="s">
        <v>2</v>
      </c>
      <c r="K4" s="213" t="s">
        <v>13</v>
      </c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  <c r="HD4" s="214"/>
      <c r="HE4" s="214"/>
      <c r="HF4" s="214"/>
      <c r="HG4" s="214"/>
      <c r="HH4" s="214"/>
      <c r="HI4" s="214"/>
      <c r="HJ4" s="214"/>
      <c r="HK4" s="214"/>
      <c r="HL4" s="214"/>
      <c r="HM4" s="214"/>
      <c r="HN4" s="214"/>
      <c r="HO4" s="214"/>
      <c r="HP4" s="214"/>
      <c r="HQ4" s="214"/>
      <c r="HR4" s="214"/>
      <c r="HS4" s="214"/>
      <c r="HT4" s="214"/>
      <c r="HU4" s="214"/>
      <c r="HV4" s="214"/>
      <c r="HW4" s="214"/>
      <c r="HX4" s="214"/>
      <c r="HY4" s="214"/>
      <c r="HZ4" s="214"/>
      <c r="IA4" s="214"/>
      <c r="IB4" s="214"/>
      <c r="IC4" s="214"/>
      <c r="ID4" s="214"/>
      <c r="IE4" s="214"/>
      <c r="IF4" s="214"/>
      <c r="IG4" s="214"/>
      <c r="IH4" s="214"/>
      <c r="II4" s="214"/>
    </row>
    <row r="5" spans="1:244" s="28" customFormat="1" ht="30" customHeight="1" thickBot="1" x14ac:dyDescent="0.3">
      <c r="A5" s="923" t="s">
        <v>103</v>
      </c>
      <c r="B5" s="924" t="s">
        <v>184</v>
      </c>
      <c r="C5" s="43"/>
      <c r="D5" s="925">
        <v>3</v>
      </c>
      <c r="E5" s="925">
        <v>3</v>
      </c>
      <c r="F5" s="925">
        <v>3</v>
      </c>
      <c r="G5" s="925">
        <v>1</v>
      </c>
      <c r="H5" s="925">
        <v>3</v>
      </c>
      <c r="I5" s="925">
        <v>3</v>
      </c>
      <c r="J5" s="926">
        <f t="shared" ref="J5:J11" si="0">SUM(C5:I5)</f>
        <v>16</v>
      </c>
      <c r="K5" s="926">
        <v>1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</row>
    <row r="6" spans="1:244" s="28" customFormat="1" ht="30" customHeight="1" thickBot="1" x14ac:dyDescent="0.3">
      <c r="A6" s="218" t="s">
        <v>104</v>
      </c>
      <c r="B6" s="219" t="s">
        <v>185</v>
      </c>
      <c r="C6" s="44">
        <v>1</v>
      </c>
      <c r="D6" s="29"/>
      <c r="E6" s="19">
        <v>3</v>
      </c>
      <c r="F6" s="19">
        <v>0</v>
      </c>
      <c r="G6" s="19">
        <v>3</v>
      </c>
      <c r="H6" s="19">
        <v>3</v>
      </c>
      <c r="I6" s="19">
        <v>2</v>
      </c>
      <c r="J6" s="21">
        <f t="shared" si="0"/>
        <v>12</v>
      </c>
      <c r="K6" s="21">
        <v>4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</row>
    <row r="7" spans="1:244" s="28" customFormat="1" ht="30" customHeight="1" thickBot="1" x14ac:dyDescent="0.3">
      <c r="A7" s="218" t="s">
        <v>105</v>
      </c>
      <c r="B7" s="219" t="s">
        <v>186</v>
      </c>
      <c r="C7" s="44">
        <v>0</v>
      </c>
      <c r="D7" s="19">
        <v>0</v>
      </c>
      <c r="E7" s="29"/>
      <c r="F7" s="19">
        <v>0</v>
      </c>
      <c r="G7" s="19">
        <v>0</v>
      </c>
      <c r="H7" s="19">
        <v>0</v>
      </c>
      <c r="I7" s="19">
        <v>0</v>
      </c>
      <c r="J7" s="21">
        <f t="shared" si="0"/>
        <v>0</v>
      </c>
      <c r="K7" s="21">
        <v>7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</row>
    <row r="8" spans="1:244" s="28" customFormat="1" ht="30" customHeight="1" thickBot="1" x14ac:dyDescent="0.3">
      <c r="A8" s="927" t="s">
        <v>106</v>
      </c>
      <c r="B8" s="928" t="s">
        <v>187</v>
      </c>
      <c r="C8" s="929">
        <v>1</v>
      </c>
      <c r="D8" s="930">
        <v>3</v>
      </c>
      <c r="E8" s="930">
        <v>3</v>
      </c>
      <c r="F8" s="29"/>
      <c r="G8" s="930">
        <v>3</v>
      </c>
      <c r="H8" s="930">
        <v>3</v>
      </c>
      <c r="I8" s="930">
        <v>3</v>
      </c>
      <c r="J8" s="931">
        <f t="shared" si="0"/>
        <v>16</v>
      </c>
      <c r="K8" s="931">
        <v>2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</row>
    <row r="9" spans="1:244" s="28" customFormat="1" ht="30" customHeight="1" thickBot="1" x14ac:dyDescent="0.3">
      <c r="A9" s="218" t="s">
        <v>123</v>
      </c>
      <c r="B9" s="219" t="s">
        <v>188</v>
      </c>
      <c r="C9" s="44">
        <v>3</v>
      </c>
      <c r="D9" s="19">
        <v>0</v>
      </c>
      <c r="E9" s="19">
        <v>3</v>
      </c>
      <c r="F9" s="19">
        <v>0</v>
      </c>
      <c r="G9" s="29"/>
      <c r="H9" s="19">
        <v>3</v>
      </c>
      <c r="I9" s="19">
        <v>1</v>
      </c>
      <c r="J9" s="21">
        <f t="shared" si="0"/>
        <v>10</v>
      </c>
      <c r="K9" s="21">
        <v>5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</row>
    <row r="10" spans="1:244" s="28" customFormat="1" ht="30" customHeight="1" thickBot="1" x14ac:dyDescent="0.3">
      <c r="A10" s="218" t="s">
        <v>145</v>
      </c>
      <c r="B10" s="219" t="s">
        <v>189</v>
      </c>
      <c r="C10" s="44">
        <v>0</v>
      </c>
      <c r="D10" s="19">
        <v>2</v>
      </c>
      <c r="E10" s="19">
        <v>3</v>
      </c>
      <c r="F10" s="19">
        <v>0</v>
      </c>
      <c r="G10" s="19">
        <v>0</v>
      </c>
      <c r="H10" s="29"/>
      <c r="I10" s="19">
        <v>3</v>
      </c>
      <c r="J10" s="21">
        <f t="shared" si="0"/>
        <v>8</v>
      </c>
      <c r="K10" s="21">
        <v>6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</row>
    <row r="11" spans="1:244" s="28" customFormat="1" ht="30" customHeight="1" thickBot="1" x14ac:dyDescent="0.3">
      <c r="A11" s="927" t="s">
        <v>146</v>
      </c>
      <c r="B11" s="932" t="s">
        <v>190</v>
      </c>
      <c r="C11" s="929">
        <v>1</v>
      </c>
      <c r="D11" s="930">
        <v>3</v>
      </c>
      <c r="E11" s="930">
        <v>3</v>
      </c>
      <c r="F11" s="930">
        <v>2</v>
      </c>
      <c r="G11" s="930">
        <v>3</v>
      </c>
      <c r="H11" s="930">
        <v>1</v>
      </c>
      <c r="I11" s="29"/>
      <c r="J11" s="931">
        <f t="shared" si="0"/>
        <v>13</v>
      </c>
      <c r="K11" s="931">
        <v>3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</row>
    <row r="12" spans="1:244" s="28" customFormat="1" ht="10" customHeight="1" thickBot="1" x14ac:dyDescent="0.3">
      <c r="A12" s="30"/>
      <c r="B12" s="34"/>
      <c r="C12" s="30"/>
      <c r="D12" s="30"/>
      <c r="E12" s="31"/>
      <c r="F12" s="30"/>
      <c r="G12" s="30"/>
      <c r="H12" s="30"/>
      <c r="I12" s="41"/>
      <c r="J12" s="42"/>
      <c r="K12" s="42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</row>
    <row r="13" spans="1:244" s="52" customFormat="1" ht="18" customHeight="1" x14ac:dyDescent="0.3">
      <c r="A13" s="48" t="s">
        <v>60</v>
      </c>
      <c r="B13" s="49"/>
      <c r="C13" s="49"/>
      <c r="D13" s="49"/>
      <c r="E13" s="49"/>
      <c r="F13" s="50"/>
      <c r="G13" s="48" t="s">
        <v>383</v>
      </c>
      <c r="H13" s="49"/>
      <c r="I13" s="49"/>
      <c r="J13" s="49"/>
      <c r="K13" s="50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</row>
    <row r="14" spans="1:244" s="52" customFormat="1" ht="18" customHeight="1" x14ac:dyDescent="0.3">
      <c r="A14" s="53" t="s">
        <v>61</v>
      </c>
      <c r="B14" s="54"/>
      <c r="C14" s="54"/>
      <c r="D14" s="54"/>
      <c r="E14" s="54"/>
      <c r="F14" s="55"/>
      <c r="G14" s="53" t="s">
        <v>75</v>
      </c>
      <c r="H14" s="54"/>
      <c r="I14" s="54"/>
      <c r="J14" s="54"/>
      <c r="K14" s="55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</row>
    <row r="15" spans="1:244" s="52" customFormat="1" ht="18" customHeight="1" x14ac:dyDescent="0.3">
      <c r="A15" s="53" t="s">
        <v>55</v>
      </c>
      <c r="B15" s="54"/>
      <c r="C15" s="54"/>
      <c r="D15" s="54"/>
      <c r="E15" s="54"/>
      <c r="F15" s="55"/>
      <c r="G15" s="53" t="s">
        <v>76</v>
      </c>
      <c r="H15" s="54"/>
      <c r="I15" s="54"/>
      <c r="J15" s="54"/>
      <c r="K15" s="55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</row>
    <row r="16" spans="1:244" s="52" customFormat="1" ht="18" customHeight="1" x14ac:dyDescent="0.3">
      <c r="A16" s="53" t="s">
        <v>73</v>
      </c>
      <c r="B16" s="54"/>
      <c r="C16" s="54"/>
      <c r="D16" s="54"/>
      <c r="E16" s="54"/>
      <c r="F16" s="55"/>
      <c r="G16" s="53" t="s">
        <v>62</v>
      </c>
      <c r="H16" s="54"/>
      <c r="I16" s="54"/>
      <c r="J16" s="54"/>
      <c r="K16" s="55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</row>
    <row r="17" spans="1:243" s="52" customFormat="1" ht="18" customHeight="1" thickBot="1" x14ac:dyDescent="0.35">
      <c r="A17" s="56" t="s">
        <v>72</v>
      </c>
      <c r="B17" s="57"/>
      <c r="C17" s="57"/>
      <c r="D17" s="57"/>
      <c r="E17" s="57"/>
      <c r="F17" s="58"/>
      <c r="G17" s="56" t="s">
        <v>63</v>
      </c>
      <c r="H17" s="57"/>
      <c r="I17" s="57"/>
      <c r="J17" s="57"/>
      <c r="K17" s="58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</row>
    <row r="18" spans="1:243" s="28" customFormat="1" ht="10" customHeight="1" thickBot="1" x14ac:dyDescent="0.3">
      <c r="A18" s="34"/>
      <c r="B18" s="33"/>
      <c r="C18" s="33"/>
      <c r="D18" s="31"/>
      <c r="E18" s="30"/>
      <c r="F18" s="30"/>
      <c r="G18" s="33"/>
      <c r="H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</row>
    <row r="19" spans="1:243" s="28" customFormat="1" ht="13.5" thickBot="1" x14ac:dyDescent="0.3">
      <c r="A19" s="816" t="str">
        <f>A2</f>
        <v>SECTION : BOYS U11 B</v>
      </c>
      <c r="B19" s="817"/>
      <c r="C19" s="817"/>
      <c r="D19" s="817"/>
      <c r="E19" s="817"/>
      <c r="F19" s="817"/>
      <c r="G19" s="817"/>
      <c r="H19" s="817"/>
      <c r="I19" s="817"/>
      <c r="J19" s="818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</row>
    <row r="20" spans="1:243" s="35" customFormat="1" ht="15" customHeight="1" thickBot="1" x14ac:dyDescent="0.3">
      <c r="A20" s="45" t="s">
        <v>71</v>
      </c>
      <c r="B20" s="46" t="s">
        <v>4</v>
      </c>
      <c r="C20" s="47" t="s">
        <v>5</v>
      </c>
      <c r="D20" s="47" t="s">
        <v>6</v>
      </c>
      <c r="E20" s="70" t="s">
        <v>77</v>
      </c>
      <c r="F20" s="840" t="s">
        <v>16</v>
      </c>
      <c r="G20" s="841"/>
      <c r="H20" s="841"/>
      <c r="I20" s="842"/>
      <c r="J20" s="688" t="s">
        <v>3</v>
      </c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</row>
    <row r="21" spans="1:243" s="35" customFormat="1" ht="25" hidden="1" customHeight="1" x14ac:dyDescent="0.25">
      <c r="A21" s="843" t="s">
        <v>7</v>
      </c>
      <c r="B21" s="188" t="s">
        <v>50</v>
      </c>
      <c r="C21" s="189" t="s">
        <v>40</v>
      </c>
      <c r="D21" s="189" t="s">
        <v>91</v>
      </c>
      <c r="E21" s="179" t="s">
        <v>54</v>
      </c>
      <c r="F21" s="190" t="s">
        <v>92</v>
      </c>
      <c r="G21" s="96" t="str">
        <f>B5</f>
        <v>James Peattie</v>
      </c>
      <c r="H21" s="96" t="s">
        <v>8</v>
      </c>
      <c r="I21" s="89" t="str">
        <f>B10</f>
        <v>Mangaliso Mbatha</v>
      </c>
      <c r="J21" s="498" t="s">
        <v>409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</row>
    <row r="22" spans="1:243" s="35" customFormat="1" ht="25" hidden="1" customHeight="1" x14ac:dyDescent="0.25">
      <c r="A22" s="823"/>
      <c r="B22" s="191" t="s">
        <v>50</v>
      </c>
      <c r="C22" s="192" t="s">
        <v>40</v>
      </c>
      <c r="D22" s="192" t="s">
        <v>91</v>
      </c>
      <c r="E22" s="180" t="s">
        <v>57</v>
      </c>
      <c r="F22" s="193" t="s">
        <v>94</v>
      </c>
      <c r="G22" s="83" t="str">
        <f>B6</f>
        <v>Cameron le Roux</v>
      </c>
      <c r="H22" s="83" t="s">
        <v>8</v>
      </c>
      <c r="I22" s="90" t="str">
        <f>B9</f>
        <v>Andrew Conley</v>
      </c>
      <c r="J22" s="517" t="s">
        <v>409</v>
      </c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</row>
    <row r="23" spans="1:243" s="35" customFormat="1" ht="25" hidden="1" customHeight="1" thickBot="1" x14ac:dyDescent="0.3">
      <c r="A23" s="824"/>
      <c r="B23" s="202" t="s">
        <v>50</v>
      </c>
      <c r="C23" s="203" t="s">
        <v>40</v>
      </c>
      <c r="D23" s="203" t="s">
        <v>91</v>
      </c>
      <c r="E23" s="183" t="s">
        <v>56</v>
      </c>
      <c r="F23" s="194" t="s">
        <v>93</v>
      </c>
      <c r="G23" s="97" t="str">
        <f>B7</f>
        <v>Gert JP Pretorius</v>
      </c>
      <c r="H23" s="97" t="s">
        <v>8</v>
      </c>
      <c r="I23" s="92" t="str">
        <f>B8</f>
        <v>Milan Raffa</v>
      </c>
      <c r="J23" s="500" t="s">
        <v>413</v>
      </c>
      <c r="K23" s="27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</row>
    <row r="24" spans="1:243" s="35" customFormat="1" ht="25" hidden="1" customHeight="1" x14ac:dyDescent="0.25">
      <c r="A24" s="833" t="s">
        <v>9</v>
      </c>
      <c r="B24" s="200" t="s">
        <v>50</v>
      </c>
      <c r="C24" s="201" t="s">
        <v>43</v>
      </c>
      <c r="D24" s="201" t="s">
        <v>91</v>
      </c>
      <c r="E24" s="181" t="s">
        <v>54</v>
      </c>
      <c r="F24" s="190" t="s">
        <v>95</v>
      </c>
      <c r="G24" s="96" t="str">
        <f>B5</f>
        <v>James Peattie</v>
      </c>
      <c r="H24" s="96" t="s">
        <v>8</v>
      </c>
      <c r="I24" s="89" t="str">
        <f>B9</f>
        <v>Andrew Conley</v>
      </c>
      <c r="J24" s="513" t="s">
        <v>416</v>
      </c>
      <c r="K24" s="27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</row>
    <row r="25" spans="1:243" s="35" customFormat="1" ht="25" hidden="1" customHeight="1" x14ac:dyDescent="0.25">
      <c r="A25" s="826"/>
      <c r="B25" s="191" t="s">
        <v>50</v>
      </c>
      <c r="C25" s="192" t="s">
        <v>43</v>
      </c>
      <c r="D25" s="192" t="s">
        <v>91</v>
      </c>
      <c r="E25" s="180">
        <v>2</v>
      </c>
      <c r="F25" s="193" t="s">
        <v>96</v>
      </c>
      <c r="G25" s="83" t="str">
        <f>B6</f>
        <v>Cameron le Roux</v>
      </c>
      <c r="H25" s="83" t="s">
        <v>8</v>
      </c>
      <c r="I25" s="90" t="str">
        <f>B8</f>
        <v>Milan Raffa</v>
      </c>
      <c r="J25" s="499" t="s">
        <v>413</v>
      </c>
      <c r="K25" s="27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</row>
    <row r="26" spans="1:243" s="35" customFormat="1" ht="25" hidden="1" customHeight="1" thickBot="1" x14ac:dyDescent="0.3">
      <c r="A26" s="827"/>
      <c r="B26" s="202" t="s">
        <v>50</v>
      </c>
      <c r="C26" s="203" t="s">
        <v>43</v>
      </c>
      <c r="D26" s="203" t="s">
        <v>91</v>
      </c>
      <c r="E26" s="183">
        <v>3</v>
      </c>
      <c r="F26" s="194" t="s">
        <v>97</v>
      </c>
      <c r="G26" s="97" t="str">
        <f>B10</f>
        <v>Mangaliso Mbatha</v>
      </c>
      <c r="H26" s="97" t="s">
        <v>8</v>
      </c>
      <c r="I26" s="92" t="str">
        <f>B11</f>
        <v>Joseph Myers</v>
      </c>
      <c r="J26" s="538" t="s">
        <v>411</v>
      </c>
      <c r="K26" s="102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</row>
    <row r="27" spans="1:243" s="35" customFormat="1" ht="25" hidden="1" customHeight="1" x14ac:dyDescent="0.25">
      <c r="A27" s="833" t="s">
        <v>10</v>
      </c>
      <c r="B27" s="200" t="s">
        <v>50</v>
      </c>
      <c r="C27" s="201" t="s">
        <v>46</v>
      </c>
      <c r="D27" s="201" t="s">
        <v>91</v>
      </c>
      <c r="E27" s="181" t="s">
        <v>54</v>
      </c>
      <c r="F27" s="190" t="s">
        <v>98</v>
      </c>
      <c r="G27" s="96" t="str">
        <f>B6</f>
        <v>Cameron le Roux</v>
      </c>
      <c r="H27" s="96" t="s">
        <v>8</v>
      </c>
      <c r="I27" s="89" t="str">
        <f>B11</f>
        <v>Joseph Myers</v>
      </c>
      <c r="J27" s="513" t="s">
        <v>410</v>
      </c>
      <c r="K27" s="102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</row>
    <row r="28" spans="1:243" s="35" customFormat="1" ht="25" hidden="1" customHeight="1" x14ac:dyDescent="0.25">
      <c r="A28" s="826"/>
      <c r="B28" s="191" t="s">
        <v>50</v>
      </c>
      <c r="C28" s="192" t="s">
        <v>46</v>
      </c>
      <c r="D28" s="192" t="s">
        <v>91</v>
      </c>
      <c r="E28" s="34">
        <v>2</v>
      </c>
      <c r="F28" s="193" t="s">
        <v>99</v>
      </c>
      <c r="G28" s="83" t="str">
        <f>B7</f>
        <v>Gert JP Pretorius</v>
      </c>
      <c r="H28" s="83" t="s">
        <v>8</v>
      </c>
      <c r="I28" s="90" t="str">
        <f>B10</f>
        <v>Mangaliso Mbatha</v>
      </c>
      <c r="J28" s="499" t="s">
        <v>413</v>
      </c>
      <c r="K28" s="27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</row>
    <row r="29" spans="1:243" s="35" customFormat="1" ht="25" hidden="1" customHeight="1" thickBot="1" x14ac:dyDescent="0.3">
      <c r="A29" s="827"/>
      <c r="B29" s="202" t="s">
        <v>50</v>
      </c>
      <c r="C29" s="203" t="s">
        <v>46</v>
      </c>
      <c r="D29" s="203" t="s">
        <v>91</v>
      </c>
      <c r="E29" s="183">
        <v>3</v>
      </c>
      <c r="F29" s="197" t="s">
        <v>100</v>
      </c>
      <c r="G29" s="85" t="str">
        <f>B8</f>
        <v>Milan Raffa</v>
      </c>
      <c r="H29" s="85" t="s">
        <v>8</v>
      </c>
      <c r="I29" s="99" t="str">
        <f>B9</f>
        <v>Andrew Conley</v>
      </c>
      <c r="J29" s="508" t="s">
        <v>409</v>
      </c>
      <c r="K29" s="102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</row>
    <row r="30" spans="1:243" s="35" customFormat="1" ht="25" hidden="1" customHeight="1" x14ac:dyDescent="0.25">
      <c r="A30" s="834" t="s">
        <v>17</v>
      </c>
      <c r="B30" s="198" t="s">
        <v>51</v>
      </c>
      <c r="C30" s="199" t="s">
        <v>49</v>
      </c>
      <c r="D30" s="199" t="s">
        <v>37</v>
      </c>
      <c r="E30" s="185">
        <v>4</v>
      </c>
      <c r="F30" s="114" t="s">
        <v>165</v>
      </c>
      <c r="G30" s="96" t="str">
        <f>B7</f>
        <v>Gert JP Pretorius</v>
      </c>
      <c r="H30" s="96" t="s">
        <v>8</v>
      </c>
      <c r="I30" s="89" t="str">
        <f>B9</f>
        <v>Andrew Conley</v>
      </c>
      <c r="J30" s="673" t="s">
        <v>413</v>
      </c>
      <c r="K30" s="80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</row>
    <row r="31" spans="1:243" s="35" customFormat="1" ht="25" hidden="1" customHeight="1" x14ac:dyDescent="0.25">
      <c r="A31" s="830"/>
      <c r="B31" s="191" t="s">
        <v>51</v>
      </c>
      <c r="C31" s="192" t="s">
        <v>171</v>
      </c>
      <c r="D31" s="192" t="s">
        <v>37</v>
      </c>
      <c r="E31" s="180">
        <v>4</v>
      </c>
      <c r="F31" s="94" t="s">
        <v>166</v>
      </c>
      <c r="G31" s="83" t="str">
        <f>B6</f>
        <v>Cameron le Roux</v>
      </c>
      <c r="H31" s="83" t="s">
        <v>8</v>
      </c>
      <c r="I31" s="90" t="str">
        <f>B10</f>
        <v>Mangaliso Mbatha</v>
      </c>
      <c r="J31" s="539" t="s">
        <v>412</v>
      </c>
      <c r="K31" s="80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</row>
    <row r="32" spans="1:243" s="35" customFormat="1" ht="25" hidden="1" customHeight="1" thickBot="1" x14ac:dyDescent="0.3">
      <c r="A32" s="830"/>
      <c r="B32" s="191" t="s">
        <v>51</v>
      </c>
      <c r="C32" s="192" t="s">
        <v>172</v>
      </c>
      <c r="D32" s="192" t="s">
        <v>37</v>
      </c>
      <c r="E32" s="180">
        <v>4</v>
      </c>
      <c r="F32" s="95" t="s">
        <v>167</v>
      </c>
      <c r="G32" s="97" t="str">
        <f>B5</f>
        <v>James Peattie</v>
      </c>
      <c r="H32" s="97" t="s">
        <v>8</v>
      </c>
      <c r="I32" s="92" t="str">
        <f>B11</f>
        <v>Joseph Myers</v>
      </c>
      <c r="J32" s="674"/>
      <c r="K32" s="80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</row>
    <row r="33" spans="1:244" s="35" customFormat="1" ht="25" hidden="1" customHeight="1" x14ac:dyDescent="0.25">
      <c r="A33" s="835" t="s">
        <v>18</v>
      </c>
      <c r="B33" s="188" t="s">
        <v>51</v>
      </c>
      <c r="C33" s="189" t="s">
        <v>164</v>
      </c>
      <c r="D33" s="189" t="s">
        <v>37</v>
      </c>
      <c r="E33" s="179">
        <v>4</v>
      </c>
      <c r="F33" s="93" t="s">
        <v>117</v>
      </c>
      <c r="G33" s="96" t="str">
        <f>B5</f>
        <v>James Peattie</v>
      </c>
      <c r="H33" s="96" t="s">
        <v>8</v>
      </c>
      <c r="I33" s="89" t="str">
        <f>B8</f>
        <v>Milan Raffa</v>
      </c>
      <c r="J33" s="689"/>
      <c r="K33" s="81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</row>
    <row r="34" spans="1:244" s="35" customFormat="1" ht="25" hidden="1" customHeight="1" x14ac:dyDescent="0.25">
      <c r="A34" s="830"/>
      <c r="B34" s="191" t="s">
        <v>51</v>
      </c>
      <c r="C34" s="192" t="s">
        <v>173</v>
      </c>
      <c r="D34" s="192" t="s">
        <v>37</v>
      </c>
      <c r="E34" s="180">
        <v>4</v>
      </c>
      <c r="F34" s="94" t="s">
        <v>118</v>
      </c>
      <c r="G34" s="83" t="str">
        <f>B6</f>
        <v>Cameron le Roux</v>
      </c>
      <c r="H34" s="83" t="s">
        <v>8</v>
      </c>
      <c r="I34" s="90" t="str">
        <f>B7</f>
        <v>Gert JP Pretorius</v>
      </c>
      <c r="J34" s="674"/>
      <c r="K34" s="8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</row>
    <row r="35" spans="1:244" s="35" customFormat="1" ht="25" hidden="1" customHeight="1" thickBot="1" x14ac:dyDescent="0.3">
      <c r="A35" s="830"/>
      <c r="B35" s="191" t="s">
        <v>51</v>
      </c>
      <c r="C35" s="192" t="s">
        <v>174</v>
      </c>
      <c r="D35" s="192" t="s">
        <v>37</v>
      </c>
      <c r="E35" s="180">
        <v>4</v>
      </c>
      <c r="F35" s="95" t="s">
        <v>168</v>
      </c>
      <c r="G35" s="97" t="str">
        <f>B9</f>
        <v>Andrew Conley</v>
      </c>
      <c r="H35" s="97" t="s">
        <v>8</v>
      </c>
      <c r="I35" s="92" t="str">
        <f>B11</f>
        <v>Joseph Myers</v>
      </c>
      <c r="J35" s="674"/>
      <c r="K35" s="8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</row>
    <row r="36" spans="1:244" s="35" customFormat="1" ht="25" hidden="1" customHeight="1" x14ac:dyDescent="0.25">
      <c r="A36" s="835" t="s">
        <v>34</v>
      </c>
      <c r="B36" s="188" t="s">
        <v>51</v>
      </c>
      <c r="C36" s="189" t="s">
        <v>41</v>
      </c>
      <c r="D36" s="189" t="s">
        <v>37</v>
      </c>
      <c r="E36" s="179">
        <v>4</v>
      </c>
      <c r="F36" s="93" t="s">
        <v>128</v>
      </c>
      <c r="G36" s="96" t="str">
        <f>B5</f>
        <v>James Peattie</v>
      </c>
      <c r="H36" s="96" t="s">
        <v>8</v>
      </c>
      <c r="I36" s="89" t="str">
        <f>B7</f>
        <v>Gert JP Pretorius</v>
      </c>
      <c r="J36" s="689"/>
      <c r="K36" s="80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</row>
    <row r="37" spans="1:244" s="35" customFormat="1" ht="25" hidden="1" customHeight="1" x14ac:dyDescent="0.25">
      <c r="A37" s="830"/>
      <c r="B37" s="191" t="s">
        <v>51</v>
      </c>
      <c r="C37" s="192" t="s">
        <v>42</v>
      </c>
      <c r="D37" s="192" t="s">
        <v>37</v>
      </c>
      <c r="E37" s="180">
        <v>4</v>
      </c>
      <c r="F37" s="94" t="s">
        <v>169</v>
      </c>
      <c r="G37" s="83" t="str">
        <f>B8</f>
        <v>Milan Raffa</v>
      </c>
      <c r="H37" s="83" t="s">
        <v>8</v>
      </c>
      <c r="I37" s="90" t="str">
        <f>B11</f>
        <v>Joseph Myers</v>
      </c>
      <c r="J37" s="674"/>
      <c r="K37" s="81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</row>
    <row r="38" spans="1:244" s="35" customFormat="1" ht="25" hidden="1" customHeight="1" thickBot="1" x14ac:dyDescent="0.3">
      <c r="A38" s="836"/>
      <c r="B38" s="195" t="s">
        <v>51</v>
      </c>
      <c r="C38" s="196" t="s">
        <v>43</v>
      </c>
      <c r="D38" s="196" t="s">
        <v>37</v>
      </c>
      <c r="E38" s="182">
        <v>4</v>
      </c>
      <c r="F38" s="95" t="s">
        <v>170</v>
      </c>
      <c r="G38" s="97" t="str">
        <f>B9</f>
        <v>Andrew Conley</v>
      </c>
      <c r="H38" s="97" t="s">
        <v>8</v>
      </c>
      <c r="I38" s="92" t="str">
        <f>B10</f>
        <v>Mangaliso Mbatha</v>
      </c>
      <c r="J38" s="672"/>
      <c r="K38" s="80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</row>
    <row r="39" spans="1:244" s="35" customFormat="1" ht="25" hidden="1" customHeight="1" x14ac:dyDescent="0.25">
      <c r="A39" s="837" t="s">
        <v>35</v>
      </c>
      <c r="B39" s="200" t="s">
        <v>52</v>
      </c>
      <c r="C39" s="201" t="s">
        <v>362</v>
      </c>
      <c r="D39" s="201" t="s">
        <v>91</v>
      </c>
      <c r="E39" s="181">
        <v>2</v>
      </c>
      <c r="F39" s="793" t="s">
        <v>175</v>
      </c>
      <c r="G39" s="63" t="str">
        <f>B5</f>
        <v>James Peattie</v>
      </c>
      <c r="H39" s="63" t="s">
        <v>8</v>
      </c>
      <c r="I39" s="72" t="str">
        <f>B6</f>
        <v>Cameron le Roux</v>
      </c>
      <c r="J39" s="513" t="s">
        <v>411</v>
      </c>
      <c r="K39" s="27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</row>
    <row r="40" spans="1:244" s="35" customFormat="1" ht="25" hidden="1" customHeight="1" x14ac:dyDescent="0.25">
      <c r="A40" s="838"/>
      <c r="B40" s="191" t="s">
        <v>52</v>
      </c>
      <c r="C40" s="192" t="s">
        <v>363</v>
      </c>
      <c r="D40" s="192" t="s">
        <v>91</v>
      </c>
      <c r="E40" s="180">
        <v>2</v>
      </c>
      <c r="F40" s="68" t="s">
        <v>366</v>
      </c>
      <c r="G40" s="40" t="str">
        <f>B7</f>
        <v>Gert JP Pretorius</v>
      </c>
      <c r="H40" s="40" t="s">
        <v>8</v>
      </c>
      <c r="I40" s="73" t="str">
        <f>B11</f>
        <v>Joseph Myers</v>
      </c>
      <c r="J40" s="499" t="s">
        <v>413</v>
      </c>
      <c r="K40" s="27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</row>
    <row r="41" spans="1:244" s="28" customFormat="1" ht="25" hidden="1" customHeight="1" thickBot="1" x14ac:dyDescent="0.3">
      <c r="A41" s="839"/>
      <c r="B41" s="202" t="s">
        <v>52</v>
      </c>
      <c r="C41" s="203" t="s">
        <v>361</v>
      </c>
      <c r="D41" s="203" t="s">
        <v>91</v>
      </c>
      <c r="E41" s="183">
        <v>2</v>
      </c>
      <c r="F41" s="69" t="s">
        <v>137</v>
      </c>
      <c r="G41" s="65" t="str">
        <f>B8</f>
        <v>Milan Raffa</v>
      </c>
      <c r="H41" s="65" t="s">
        <v>8</v>
      </c>
      <c r="I41" s="75" t="str">
        <f>B10</f>
        <v>Mangaliso Mbatha</v>
      </c>
      <c r="J41" s="508" t="s">
        <v>409</v>
      </c>
      <c r="K41" s="102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</row>
    <row r="42" spans="1:244" s="35" customFormat="1" ht="25" customHeight="1" thickBot="1" x14ac:dyDescent="0.3">
      <c r="A42" s="935" t="s">
        <v>112</v>
      </c>
      <c r="B42" s="936" t="s">
        <v>52</v>
      </c>
      <c r="C42" s="937" t="s">
        <v>368</v>
      </c>
      <c r="D42" s="937" t="s">
        <v>91</v>
      </c>
      <c r="E42" s="938">
        <v>2</v>
      </c>
      <c r="F42" s="939" t="s">
        <v>371</v>
      </c>
      <c r="G42" s="955" t="s">
        <v>194</v>
      </c>
      <c r="H42" s="940" t="s">
        <v>8</v>
      </c>
      <c r="I42" s="941" t="s">
        <v>186</v>
      </c>
      <c r="J42" s="1065" t="s">
        <v>409</v>
      </c>
      <c r="K42" s="27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</row>
    <row r="43" spans="1:244" s="35" customFormat="1" ht="25" customHeight="1" thickBot="1" x14ac:dyDescent="0.3">
      <c r="A43" s="942"/>
      <c r="B43" s="943" t="s">
        <v>52</v>
      </c>
      <c r="C43" s="944" t="s">
        <v>369</v>
      </c>
      <c r="D43" s="944" t="s">
        <v>38</v>
      </c>
      <c r="E43" s="945">
        <v>5</v>
      </c>
      <c r="F43" s="946" t="s">
        <v>370</v>
      </c>
      <c r="G43" s="947" t="s">
        <v>184</v>
      </c>
      <c r="H43" s="947" t="s">
        <v>8</v>
      </c>
      <c r="I43" s="948" t="s">
        <v>181</v>
      </c>
      <c r="J43" s="1055" t="s">
        <v>412</v>
      </c>
      <c r="K43" s="27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</row>
    <row r="44" spans="1:244" ht="16.5" customHeight="1" thickBot="1" x14ac:dyDescent="0.3">
      <c r="A44" s="807" t="s">
        <v>373</v>
      </c>
      <c r="B44" s="808"/>
      <c r="C44" s="808"/>
      <c r="D44" s="808"/>
      <c r="E44" s="808"/>
      <c r="F44" s="808"/>
      <c r="G44" s="808"/>
      <c r="H44" s="808"/>
      <c r="I44" s="808"/>
      <c r="J44" s="809"/>
      <c r="IJ44" s="10"/>
    </row>
    <row r="45" spans="1:244" ht="16.5" customHeight="1" thickBot="1" x14ac:dyDescent="0.3">
      <c r="A45" s="807" t="s">
        <v>374</v>
      </c>
      <c r="B45" s="808"/>
      <c r="C45" s="808"/>
      <c r="D45" s="808"/>
      <c r="E45" s="808"/>
      <c r="F45" s="808"/>
      <c r="G45" s="808"/>
      <c r="H45" s="808"/>
      <c r="I45" s="808"/>
      <c r="J45" s="809"/>
    </row>
  </sheetData>
  <mergeCells count="14">
    <mergeCell ref="A24:A26"/>
    <mergeCell ref="A1:K1"/>
    <mergeCell ref="A2:K2"/>
    <mergeCell ref="A19:J19"/>
    <mergeCell ref="F20:I20"/>
    <mergeCell ref="A21:A23"/>
    <mergeCell ref="A42:A43"/>
    <mergeCell ref="A44:J44"/>
    <mergeCell ref="A45:J45"/>
    <mergeCell ref="A27:A29"/>
    <mergeCell ref="A30:A32"/>
    <mergeCell ref="A33:A35"/>
    <mergeCell ref="A36:A38"/>
    <mergeCell ref="A39:A41"/>
  </mergeCells>
  <conditionalFormatting sqref="A21 A24 A27 A30 A33 A36 A39">
    <cfRule type="cellIs" dxfId="30" priority="1" stopIfTrue="1" operator="lessThan">
      <formula>0</formula>
    </cfRule>
  </conditionalFormatting>
  <printOptions horizontalCentered="1"/>
  <pageMargins left="0" right="0" top="0.55000000000000004" bottom="0.6" header="0" footer="0"/>
  <pageSetup paperSize="9" scale="86" fitToHeight="2" orientation="landscape" horizontalDpi="300" verticalDpi="300" r:id="rId1"/>
  <headerFooter>
    <oddFooter>&amp;C&amp;"Helvetica,Regular"&amp;12&amp;K000000&amp;P</oddFooter>
  </headerFooter>
  <ignoredErrors>
    <ignoredError sqref="E21:E24 E27" numberStoredAsText="1"/>
    <ignoredError sqref="I25" formula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9BD2-9D16-497E-BDB3-14A5EDE4ADCE}">
  <sheetPr>
    <tabColor rgb="FF002060"/>
  </sheetPr>
  <dimension ref="A1:II36"/>
  <sheetViews>
    <sheetView showGridLines="0" topLeftCell="A4" zoomScale="70" zoomScaleNormal="70" workbookViewId="0">
      <selection activeCell="L38" sqref="L38"/>
    </sheetView>
  </sheetViews>
  <sheetFormatPr defaultColWidth="15.7265625" defaultRowHeight="16.5" customHeight="1" x14ac:dyDescent="0.25"/>
  <cols>
    <col min="1" max="1" width="4.6328125" style="9" customWidth="1"/>
    <col min="2" max="9" width="14.6328125" style="9" customWidth="1"/>
    <col min="10" max="10" width="13.7265625" style="9" customWidth="1"/>
    <col min="11" max="243" width="15.7265625" style="9" customWidth="1"/>
    <col min="244" max="16384" width="15.7265625" style="10"/>
  </cols>
  <sheetData>
    <row r="1" spans="1:243" ht="24.75" customHeight="1" x14ac:dyDescent="0.25">
      <c r="A1" s="810" t="s">
        <v>53</v>
      </c>
      <c r="B1" s="811"/>
      <c r="C1" s="811"/>
      <c r="D1" s="811"/>
      <c r="E1" s="811"/>
      <c r="F1" s="811"/>
      <c r="G1" s="811"/>
      <c r="H1" s="811"/>
      <c r="I1" s="811"/>
      <c r="J1" s="812"/>
      <c r="K1" s="507" t="s">
        <v>432</v>
      </c>
    </row>
    <row r="2" spans="1:243" ht="25.5" customHeight="1" thickBot="1" x14ac:dyDescent="0.75">
      <c r="A2" s="813" t="s">
        <v>136</v>
      </c>
      <c r="B2" s="814"/>
      <c r="C2" s="814"/>
      <c r="D2" s="814"/>
      <c r="E2" s="814"/>
      <c r="F2" s="814"/>
      <c r="G2" s="814"/>
      <c r="H2" s="814"/>
      <c r="I2" s="814"/>
      <c r="J2" s="815"/>
      <c r="K2" s="9" t="s">
        <v>433</v>
      </c>
    </row>
    <row r="3" spans="1:243" s="3" customFormat="1" ht="10" customHeight="1" thickBot="1" x14ac:dyDescent="0.55000000000000004">
      <c r="A3" s="22"/>
      <c r="B3" s="23"/>
      <c r="C3" s="22"/>
      <c r="D3" s="23"/>
      <c r="E3" s="23"/>
      <c r="F3" s="22"/>
      <c r="G3" s="23"/>
      <c r="H3" s="23"/>
      <c r="I3" s="24"/>
      <c r="J3" s="2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</row>
    <row r="4" spans="1:243" s="215" customFormat="1" ht="30" customHeight="1" thickBot="1" x14ac:dyDescent="0.35">
      <c r="A4" s="209" t="s">
        <v>15</v>
      </c>
      <c r="B4" s="210" t="s">
        <v>1</v>
      </c>
      <c r="C4" s="211" t="str">
        <f>B5</f>
        <v>Pieter Theron</v>
      </c>
      <c r="D4" s="212" t="str">
        <f>B6</f>
        <v>Emile v Biljon</v>
      </c>
      <c r="E4" s="212" t="str">
        <f>B7</f>
        <v>Lehan Leech</v>
      </c>
      <c r="F4" s="212" t="str">
        <f>B8</f>
        <v>Charl Poggenpoel</v>
      </c>
      <c r="G4" s="212" t="str">
        <f>B9</f>
        <v>Wilhelm v Rooy</v>
      </c>
      <c r="H4" s="212" t="str">
        <f>B10</f>
        <v>Pieter Badenhorst</v>
      </c>
      <c r="I4" s="213" t="s">
        <v>2</v>
      </c>
      <c r="J4" s="213" t="s">
        <v>13</v>
      </c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  <c r="HD4" s="214"/>
      <c r="HE4" s="214"/>
      <c r="HF4" s="214"/>
      <c r="HG4" s="214"/>
      <c r="HH4" s="214"/>
      <c r="HI4" s="214"/>
      <c r="HJ4" s="214"/>
      <c r="HK4" s="214"/>
      <c r="HL4" s="214"/>
      <c r="HM4" s="214"/>
      <c r="HN4" s="214"/>
      <c r="HO4" s="214"/>
      <c r="HP4" s="214"/>
      <c r="HQ4" s="214"/>
      <c r="HR4" s="214"/>
      <c r="HS4" s="214"/>
      <c r="HT4" s="214"/>
      <c r="HU4" s="214"/>
      <c r="HV4" s="214"/>
      <c r="HW4" s="214"/>
      <c r="HX4" s="214"/>
      <c r="HY4" s="214"/>
      <c r="HZ4" s="214"/>
      <c r="IA4" s="214"/>
      <c r="IB4" s="214"/>
      <c r="IC4" s="214"/>
      <c r="ID4" s="214"/>
      <c r="IE4" s="214"/>
      <c r="IF4" s="214"/>
      <c r="IG4" s="214"/>
    </row>
    <row r="5" spans="1:243" s="28" customFormat="1" ht="30" customHeight="1" thickBot="1" x14ac:dyDescent="0.3">
      <c r="A5" s="923" t="s">
        <v>153</v>
      </c>
      <c r="B5" s="924" t="s">
        <v>317</v>
      </c>
      <c r="C5" s="43"/>
      <c r="D5" s="925">
        <v>3</v>
      </c>
      <c r="E5" s="925">
        <v>3</v>
      </c>
      <c r="F5" s="925">
        <v>3</v>
      </c>
      <c r="G5" s="925">
        <v>3</v>
      </c>
      <c r="H5" s="925">
        <v>3</v>
      </c>
      <c r="I5" s="926">
        <f t="shared" ref="I5:I10" si="0">SUM(C5:H5)</f>
        <v>15</v>
      </c>
      <c r="J5" s="926">
        <v>1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</row>
    <row r="6" spans="1:243" s="28" customFormat="1" ht="30" customHeight="1" thickBot="1" x14ac:dyDescent="0.3">
      <c r="A6" s="927" t="s">
        <v>154</v>
      </c>
      <c r="B6" s="928" t="s">
        <v>340</v>
      </c>
      <c r="C6" s="929">
        <v>1</v>
      </c>
      <c r="D6" s="29"/>
      <c r="E6" s="930">
        <v>3</v>
      </c>
      <c r="F6" s="930">
        <v>3</v>
      </c>
      <c r="G6" s="930">
        <v>3</v>
      </c>
      <c r="H6" s="930">
        <v>3</v>
      </c>
      <c r="I6" s="931">
        <f t="shared" si="0"/>
        <v>13</v>
      </c>
      <c r="J6" s="931">
        <v>2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</row>
    <row r="7" spans="1:243" s="28" customFormat="1" ht="30" customHeight="1" thickBot="1" x14ac:dyDescent="0.3">
      <c r="A7" s="927" t="s">
        <v>155</v>
      </c>
      <c r="B7" s="964" t="s">
        <v>318</v>
      </c>
      <c r="C7" s="929">
        <v>1</v>
      </c>
      <c r="D7" s="930">
        <v>2</v>
      </c>
      <c r="E7" s="29"/>
      <c r="F7" s="930">
        <v>3</v>
      </c>
      <c r="G7" s="930">
        <v>3</v>
      </c>
      <c r="H7" s="930">
        <v>3</v>
      </c>
      <c r="I7" s="931">
        <f t="shared" si="0"/>
        <v>12</v>
      </c>
      <c r="J7" s="931">
        <v>3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</row>
    <row r="8" spans="1:243" s="28" customFormat="1" ht="30" customHeight="1" thickBot="1" x14ac:dyDescent="0.3">
      <c r="A8" s="218" t="s">
        <v>156</v>
      </c>
      <c r="B8" s="250" t="s">
        <v>319</v>
      </c>
      <c r="C8" s="44">
        <v>1</v>
      </c>
      <c r="D8" s="19">
        <v>0</v>
      </c>
      <c r="E8" s="19">
        <v>1</v>
      </c>
      <c r="F8" s="29"/>
      <c r="G8" s="19">
        <v>3</v>
      </c>
      <c r="H8" s="19">
        <v>3</v>
      </c>
      <c r="I8" s="21">
        <f t="shared" si="0"/>
        <v>8</v>
      </c>
      <c r="J8" s="21">
        <v>4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</row>
    <row r="9" spans="1:243" s="28" customFormat="1" ht="30" customHeight="1" thickBot="1" x14ac:dyDescent="0.3">
      <c r="A9" s="218" t="s">
        <v>157</v>
      </c>
      <c r="B9" s="250" t="s">
        <v>339</v>
      </c>
      <c r="C9" s="44">
        <v>0</v>
      </c>
      <c r="D9" s="19">
        <v>0</v>
      </c>
      <c r="E9" s="19">
        <v>0</v>
      </c>
      <c r="F9" s="19">
        <v>0</v>
      </c>
      <c r="G9" s="29"/>
      <c r="H9" s="19">
        <v>1</v>
      </c>
      <c r="I9" s="21">
        <f t="shared" si="0"/>
        <v>1</v>
      </c>
      <c r="J9" s="21">
        <v>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</row>
    <row r="10" spans="1:243" s="28" customFormat="1" ht="30" customHeight="1" thickBot="1" x14ac:dyDescent="0.3">
      <c r="A10" s="218" t="s">
        <v>158</v>
      </c>
      <c r="B10" s="220" t="s">
        <v>320</v>
      </c>
      <c r="C10" s="44">
        <v>0</v>
      </c>
      <c r="D10" s="19">
        <v>0</v>
      </c>
      <c r="E10" s="19">
        <v>0</v>
      </c>
      <c r="F10" s="19">
        <v>1</v>
      </c>
      <c r="G10" s="19">
        <v>3</v>
      </c>
      <c r="H10" s="29"/>
      <c r="I10" s="21">
        <f t="shared" si="0"/>
        <v>4</v>
      </c>
      <c r="J10" s="21">
        <v>5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</row>
    <row r="11" spans="1:243" s="28" customFormat="1" ht="10" customHeight="1" thickBot="1" x14ac:dyDescent="0.3">
      <c r="A11" s="30"/>
      <c r="B11" s="34"/>
      <c r="C11" s="30"/>
      <c r="D11" s="30"/>
      <c r="E11" s="31"/>
      <c r="F11" s="30"/>
      <c r="G11" s="30"/>
      <c r="H11" s="30"/>
      <c r="I11" s="41"/>
      <c r="J11" s="42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</row>
    <row r="12" spans="1:243" s="52" customFormat="1" ht="18" customHeight="1" x14ac:dyDescent="0.3">
      <c r="A12" s="48" t="s">
        <v>60</v>
      </c>
      <c r="B12" s="49"/>
      <c r="C12" s="49"/>
      <c r="D12" s="49"/>
      <c r="E12" s="49"/>
      <c r="F12" s="50"/>
      <c r="G12" s="48" t="s">
        <v>383</v>
      </c>
      <c r="H12" s="49"/>
      <c r="I12" s="49"/>
      <c r="J12" s="50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</row>
    <row r="13" spans="1:243" s="52" customFormat="1" ht="18" customHeight="1" x14ac:dyDescent="0.3">
      <c r="A13" s="53" t="s">
        <v>61</v>
      </c>
      <c r="B13" s="54"/>
      <c r="C13" s="54"/>
      <c r="D13" s="54"/>
      <c r="E13" s="54"/>
      <c r="F13" s="55"/>
      <c r="G13" s="53" t="s">
        <v>75</v>
      </c>
      <c r="H13" s="54"/>
      <c r="I13" s="54"/>
      <c r="J13" s="55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</row>
    <row r="14" spans="1:243" s="52" customFormat="1" ht="18" customHeight="1" x14ac:dyDescent="0.3">
      <c r="A14" s="53" t="s">
        <v>55</v>
      </c>
      <c r="B14" s="54"/>
      <c r="C14" s="54"/>
      <c r="D14" s="54"/>
      <c r="E14" s="54"/>
      <c r="F14" s="55"/>
      <c r="G14" s="53" t="s">
        <v>76</v>
      </c>
      <c r="H14" s="54"/>
      <c r="I14" s="54"/>
      <c r="J14" s="55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</row>
    <row r="15" spans="1:243" s="52" customFormat="1" ht="18" customHeight="1" x14ac:dyDescent="0.3">
      <c r="A15" s="53" t="s">
        <v>73</v>
      </c>
      <c r="B15" s="54"/>
      <c r="C15" s="54"/>
      <c r="D15" s="54"/>
      <c r="E15" s="54"/>
      <c r="F15" s="55"/>
      <c r="G15" s="53" t="s">
        <v>102</v>
      </c>
      <c r="H15" s="54"/>
      <c r="I15" s="54"/>
      <c r="J15" s="55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</row>
    <row r="16" spans="1:243" s="52" customFormat="1" ht="18" customHeight="1" thickBot="1" x14ac:dyDescent="0.35">
      <c r="A16" s="56" t="s">
        <v>72</v>
      </c>
      <c r="B16" s="57"/>
      <c r="C16" s="57"/>
      <c r="D16" s="57"/>
      <c r="E16" s="57"/>
      <c r="F16" s="58"/>
      <c r="G16" s="56" t="s">
        <v>63</v>
      </c>
      <c r="H16" s="57"/>
      <c r="I16" s="57"/>
      <c r="J16" s="58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</row>
    <row r="17" spans="1:242" s="28" customFormat="1" ht="10" customHeight="1" thickBot="1" x14ac:dyDescent="0.3">
      <c r="A17" s="34"/>
      <c r="B17" s="33"/>
      <c r="C17" s="33"/>
      <c r="D17" s="31"/>
      <c r="E17" s="30"/>
      <c r="F17" s="30"/>
      <c r="G17" s="33"/>
      <c r="H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</row>
    <row r="18" spans="1:242" s="28" customFormat="1" ht="13.5" thickBot="1" x14ac:dyDescent="0.3">
      <c r="A18" s="816" t="str">
        <f>A2</f>
        <v>SECTION : BOYS U19 D</v>
      </c>
      <c r="B18" s="817"/>
      <c r="C18" s="817"/>
      <c r="D18" s="817"/>
      <c r="E18" s="817"/>
      <c r="F18" s="817"/>
      <c r="G18" s="817"/>
      <c r="H18" s="817"/>
      <c r="I18" s="817"/>
      <c r="J18" s="8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</row>
    <row r="19" spans="1:242" s="28" customFormat="1" ht="15" customHeight="1" thickBot="1" x14ac:dyDescent="0.3">
      <c r="A19" s="45" t="s">
        <v>71</v>
      </c>
      <c r="B19" s="46" t="s">
        <v>4</v>
      </c>
      <c r="C19" s="47" t="s">
        <v>5</v>
      </c>
      <c r="D19" s="47" t="s">
        <v>6</v>
      </c>
      <c r="E19" s="70" t="s">
        <v>77</v>
      </c>
      <c r="F19" s="840" t="s">
        <v>16</v>
      </c>
      <c r="G19" s="841"/>
      <c r="H19" s="841"/>
      <c r="I19" s="842"/>
      <c r="J19" s="59" t="s">
        <v>3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</row>
    <row r="20" spans="1:242" s="35" customFormat="1" ht="25" hidden="1" customHeight="1" x14ac:dyDescent="0.25">
      <c r="A20" s="822" t="s">
        <v>7</v>
      </c>
      <c r="B20" s="11" t="s">
        <v>50</v>
      </c>
      <c r="C20" s="15" t="s">
        <v>41</v>
      </c>
      <c r="D20" s="38" t="s">
        <v>38</v>
      </c>
      <c r="E20" s="179">
        <v>1</v>
      </c>
      <c r="F20" s="114" t="s">
        <v>142</v>
      </c>
      <c r="G20" s="96" t="str">
        <f>B5</f>
        <v>Pieter Theron</v>
      </c>
      <c r="H20" s="88" t="s">
        <v>8</v>
      </c>
      <c r="I20" s="89" t="str">
        <f>B10</f>
        <v>Pieter Badenhorst</v>
      </c>
      <c r="J20" s="483" t="s">
        <v>409</v>
      </c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</row>
    <row r="21" spans="1:242" s="35" customFormat="1" ht="25" hidden="1" customHeight="1" x14ac:dyDescent="0.25">
      <c r="A21" s="823"/>
      <c r="B21" s="12" t="s">
        <v>50</v>
      </c>
      <c r="C21" s="13" t="s">
        <v>41</v>
      </c>
      <c r="D21" s="14" t="s">
        <v>38</v>
      </c>
      <c r="E21" s="180">
        <v>2</v>
      </c>
      <c r="F21" s="115" t="s">
        <v>143</v>
      </c>
      <c r="G21" s="83" t="str">
        <f>B6</f>
        <v>Emile v Biljon</v>
      </c>
      <c r="H21" s="82" t="s">
        <v>8</v>
      </c>
      <c r="I21" s="90" t="str">
        <f>B9</f>
        <v>Wilhelm v Rooy</v>
      </c>
      <c r="J21" s="481" t="s">
        <v>409</v>
      </c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</row>
    <row r="22" spans="1:242" s="35" customFormat="1" ht="25" hidden="1" customHeight="1" thickBot="1" x14ac:dyDescent="0.3">
      <c r="A22" s="823"/>
      <c r="B22" s="12" t="s">
        <v>50</v>
      </c>
      <c r="C22" s="13" t="s">
        <v>45</v>
      </c>
      <c r="D22" s="14" t="s">
        <v>38</v>
      </c>
      <c r="E22" s="180">
        <v>4</v>
      </c>
      <c r="F22" s="95" t="s">
        <v>144</v>
      </c>
      <c r="G22" s="97" t="str">
        <f>B7</f>
        <v>Lehan Leech</v>
      </c>
      <c r="H22" s="91" t="s">
        <v>8</v>
      </c>
      <c r="I22" s="92" t="str">
        <f>B8</f>
        <v>Charl Poggenpoel</v>
      </c>
      <c r="J22" s="514" t="s">
        <v>411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</row>
    <row r="23" spans="1:242" s="35" customFormat="1" ht="25" hidden="1" customHeight="1" x14ac:dyDescent="0.25">
      <c r="A23" s="829" t="s">
        <v>9</v>
      </c>
      <c r="B23" s="11" t="s">
        <v>51</v>
      </c>
      <c r="C23" s="15" t="s">
        <v>47</v>
      </c>
      <c r="D23" s="655" t="s">
        <v>37</v>
      </c>
      <c r="E23" s="179">
        <v>3</v>
      </c>
      <c r="F23" s="272" t="s">
        <v>349</v>
      </c>
      <c r="G23" s="96" t="str">
        <f>B5</f>
        <v>Pieter Theron</v>
      </c>
      <c r="H23" s="88" t="s">
        <v>8</v>
      </c>
      <c r="I23" s="89" t="str">
        <f>B7</f>
        <v>Lehan Leech</v>
      </c>
      <c r="J23" s="480" t="s">
        <v>411</v>
      </c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</row>
    <row r="24" spans="1:242" s="35" customFormat="1" ht="25" hidden="1" customHeight="1" x14ac:dyDescent="0.25">
      <c r="A24" s="830"/>
      <c r="B24" s="12" t="s">
        <v>51</v>
      </c>
      <c r="C24" s="13" t="s">
        <v>48</v>
      </c>
      <c r="D24" s="656" t="s">
        <v>37</v>
      </c>
      <c r="E24" s="180">
        <v>3</v>
      </c>
      <c r="F24" s="273" t="s">
        <v>350</v>
      </c>
      <c r="G24" s="83" t="str">
        <f>B9</f>
        <v>Wilhelm v Rooy</v>
      </c>
      <c r="H24" s="82" t="s">
        <v>8</v>
      </c>
      <c r="I24" s="90" t="str">
        <f>B10</f>
        <v>Pieter Badenhorst</v>
      </c>
      <c r="J24" s="516" t="s">
        <v>416</v>
      </c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</row>
    <row r="25" spans="1:242" s="35" customFormat="1" ht="25" hidden="1" customHeight="1" thickBot="1" x14ac:dyDescent="0.3">
      <c r="A25" s="830"/>
      <c r="B25" s="12" t="s">
        <v>51</v>
      </c>
      <c r="C25" s="13" t="s">
        <v>49</v>
      </c>
      <c r="D25" s="656" t="s">
        <v>37</v>
      </c>
      <c r="E25" s="180">
        <v>3</v>
      </c>
      <c r="F25" s="274" t="s">
        <v>351</v>
      </c>
      <c r="G25" s="97" t="str">
        <f>B6</f>
        <v>Emile v Biljon</v>
      </c>
      <c r="H25" s="91" t="s">
        <v>8</v>
      </c>
      <c r="I25" s="92" t="str">
        <f>B8</f>
        <v>Charl Poggenpoel</v>
      </c>
      <c r="J25" s="516" t="s">
        <v>409</v>
      </c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</row>
    <row r="26" spans="1:242" s="35" customFormat="1" ht="25" hidden="1" customHeight="1" x14ac:dyDescent="0.25">
      <c r="A26" s="868" t="s">
        <v>10</v>
      </c>
      <c r="B26" s="269" t="s">
        <v>51</v>
      </c>
      <c r="C26" s="270" t="s">
        <v>163</v>
      </c>
      <c r="D26" s="38" t="s">
        <v>37</v>
      </c>
      <c r="E26" s="271">
        <v>3</v>
      </c>
      <c r="F26" s="93" t="s">
        <v>352</v>
      </c>
      <c r="G26" s="96" t="str">
        <f>B5</f>
        <v>Pieter Theron</v>
      </c>
      <c r="H26" s="88" t="s">
        <v>8</v>
      </c>
      <c r="I26" s="89" t="str">
        <f>B8</f>
        <v>Charl Poggenpoel</v>
      </c>
      <c r="J26" s="687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</row>
    <row r="27" spans="1:242" s="35" customFormat="1" ht="25" hidden="1" customHeight="1" x14ac:dyDescent="0.25">
      <c r="A27" s="921"/>
      <c r="B27" s="268" t="s">
        <v>51</v>
      </c>
      <c r="C27" s="117" t="s">
        <v>176</v>
      </c>
      <c r="D27" s="14" t="s">
        <v>37</v>
      </c>
      <c r="E27" s="34">
        <v>3</v>
      </c>
      <c r="F27" s="100" t="s">
        <v>353</v>
      </c>
      <c r="G27" s="87" t="str">
        <f>B7</f>
        <v>Lehan Leech</v>
      </c>
      <c r="H27" s="86" t="s">
        <v>8</v>
      </c>
      <c r="I27" s="101" t="str">
        <f>B9</f>
        <v>Wilhelm v Rooy</v>
      </c>
      <c r="J27" s="540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</row>
    <row r="28" spans="1:242" s="35" customFormat="1" ht="25" hidden="1" customHeight="1" thickBot="1" x14ac:dyDescent="0.3">
      <c r="A28" s="921"/>
      <c r="B28" s="267" t="s">
        <v>51</v>
      </c>
      <c r="C28" s="112" t="s">
        <v>164</v>
      </c>
      <c r="D28" s="14" t="s">
        <v>37</v>
      </c>
      <c r="E28" s="183">
        <v>3</v>
      </c>
      <c r="F28" s="95" t="s">
        <v>355</v>
      </c>
      <c r="G28" s="97" t="str">
        <f>B6</f>
        <v>Emile v Biljon</v>
      </c>
      <c r="H28" s="91" t="s">
        <v>8</v>
      </c>
      <c r="I28" s="92" t="str">
        <f>B10</f>
        <v>Pieter Badenhorst</v>
      </c>
      <c r="J28" s="486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</row>
    <row r="29" spans="1:242" s="35" customFormat="1" ht="25" hidden="1" customHeight="1" x14ac:dyDescent="0.25">
      <c r="A29" s="868" t="s">
        <v>17</v>
      </c>
      <c r="B29" s="116" t="s">
        <v>51</v>
      </c>
      <c r="C29" s="117" t="s">
        <v>41</v>
      </c>
      <c r="D29" s="38" t="s">
        <v>37</v>
      </c>
      <c r="E29" s="185">
        <v>3</v>
      </c>
      <c r="F29" s="76" t="s">
        <v>356</v>
      </c>
      <c r="G29" s="61" t="str">
        <f>B5</f>
        <v>Pieter Theron</v>
      </c>
      <c r="H29" s="60" t="s">
        <v>8</v>
      </c>
      <c r="I29" s="77" t="str">
        <f>B9</f>
        <v>Wilhelm v Rooy</v>
      </c>
      <c r="J29" s="487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</row>
    <row r="30" spans="1:242" s="35" customFormat="1" ht="25" hidden="1" customHeight="1" x14ac:dyDescent="0.25">
      <c r="A30" s="830"/>
      <c r="B30" s="12" t="s">
        <v>51</v>
      </c>
      <c r="C30" s="13" t="s">
        <v>42</v>
      </c>
      <c r="D30" s="14" t="s">
        <v>37</v>
      </c>
      <c r="E30" s="180">
        <v>3</v>
      </c>
      <c r="F30" s="68" t="s">
        <v>357</v>
      </c>
      <c r="G30" s="40" t="str">
        <f>B6</f>
        <v>Emile v Biljon</v>
      </c>
      <c r="H30" s="39" t="s">
        <v>8</v>
      </c>
      <c r="I30" s="73" t="str">
        <f>B7</f>
        <v>Lehan Leech</v>
      </c>
      <c r="J30" s="481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</row>
    <row r="31" spans="1:242" s="35" customFormat="1" ht="25" hidden="1" customHeight="1" thickBot="1" x14ac:dyDescent="0.3">
      <c r="A31" s="836"/>
      <c r="B31" s="103" t="s">
        <v>51</v>
      </c>
      <c r="C31" s="104" t="s">
        <v>43</v>
      </c>
      <c r="D31" s="14" t="s">
        <v>37</v>
      </c>
      <c r="E31" s="182">
        <v>3</v>
      </c>
      <c r="F31" s="106" t="s">
        <v>354</v>
      </c>
      <c r="G31" s="67" t="str">
        <f>B8</f>
        <v>Charl Poggenpoel</v>
      </c>
      <c r="H31" s="66" t="s">
        <v>8</v>
      </c>
      <c r="I31" s="74" t="str">
        <f>B10</f>
        <v>Pieter Badenhorst</v>
      </c>
      <c r="J31" s="482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</row>
    <row r="32" spans="1:242" s="35" customFormat="1" ht="25" hidden="1" customHeight="1" x14ac:dyDescent="0.25">
      <c r="A32" s="825" t="s">
        <v>18</v>
      </c>
      <c r="B32" s="107" t="s">
        <v>52</v>
      </c>
      <c r="C32" s="108" t="s">
        <v>362</v>
      </c>
      <c r="D32" s="109" t="s">
        <v>38</v>
      </c>
      <c r="E32" s="181">
        <v>1</v>
      </c>
      <c r="F32" s="110" t="s">
        <v>408</v>
      </c>
      <c r="G32" s="63" t="str">
        <f>I26</f>
        <v>Charl Poggenpoel</v>
      </c>
      <c r="H32" s="62" t="s">
        <v>8</v>
      </c>
      <c r="I32" s="72" t="str">
        <f>I29</f>
        <v>Wilhelm v Rooy</v>
      </c>
      <c r="J32" s="484" t="s">
        <v>409</v>
      </c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</row>
    <row r="33" spans="1:243" s="35" customFormat="1" ht="25" hidden="1" customHeight="1" x14ac:dyDescent="0.25">
      <c r="A33" s="826"/>
      <c r="B33" s="12" t="s">
        <v>52</v>
      </c>
      <c r="C33" s="13" t="s">
        <v>363</v>
      </c>
      <c r="D33" s="14" t="s">
        <v>38</v>
      </c>
      <c r="E33" s="180">
        <v>3</v>
      </c>
      <c r="F33" s="68" t="s">
        <v>406</v>
      </c>
      <c r="G33" s="40" t="str">
        <f>G26</f>
        <v>Pieter Theron</v>
      </c>
      <c r="H33" s="39" t="s">
        <v>8</v>
      </c>
      <c r="I33" s="73" t="str">
        <f>G21</f>
        <v>Emile v Biljon</v>
      </c>
      <c r="J33" s="505" t="s">
        <v>411</v>
      </c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</row>
    <row r="34" spans="1:243" s="35" customFormat="1" ht="25" hidden="1" customHeight="1" thickBot="1" x14ac:dyDescent="0.3">
      <c r="A34" s="827"/>
      <c r="B34" s="111" t="s">
        <v>52</v>
      </c>
      <c r="C34" s="112" t="s">
        <v>365</v>
      </c>
      <c r="D34" s="113" t="s">
        <v>38</v>
      </c>
      <c r="E34" s="183">
        <v>3</v>
      </c>
      <c r="F34" s="69" t="s">
        <v>407</v>
      </c>
      <c r="G34" s="65" t="str">
        <f>G27</f>
        <v>Lehan Leech</v>
      </c>
      <c r="H34" s="64" t="s">
        <v>8</v>
      </c>
      <c r="I34" s="75" t="str">
        <f>I28</f>
        <v>Pieter Badenhorst</v>
      </c>
      <c r="J34" s="486" t="s">
        <v>409</v>
      </c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</row>
    <row r="35" spans="1:243" ht="25" customHeight="1" thickBot="1" x14ac:dyDescent="0.3">
      <c r="A35" s="956" t="s">
        <v>367</v>
      </c>
      <c r="B35" s="936" t="s">
        <v>52</v>
      </c>
      <c r="C35" s="937" t="s">
        <v>369</v>
      </c>
      <c r="D35" s="937" t="s">
        <v>38</v>
      </c>
      <c r="E35" s="938">
        <v>3</v>
      </c>
      <c r="F35" s="939" t="s">
        <v>401</v>
      </c>
      <c r="G35" s="940" t="s">
        <v>317</v>
      </c>
      <c r="H35" s="940" t="s">
        <v>8</v>
      </c>
      <c r="I35" s="941" t="s">
        <v>36</v>
      </c>
      <c r="J35" s="933"/>
      <c r="II35" s="10"/>
    </row>
    <row r="36" spans="1:243" ht="16.5" customHeight="1" thickBot="1" x14ac:dyDescent="0.3">
      <c r="A36" s="807" t="s">
        <v>400</v>
      </c>
      <c r="B36" s="808"/>
      <c r="C36" s="808"/>
      <c r="D36" s="808"/>
      <c r="E36" s="808"/>
      <c r="F36" s="808"/>
      <c r="G36" s="808"/>
      <c r="H36" s="808"/>
      <c r="I36" s="808"/>
      <c r="J36" s="809"/>
    </row>
  </sheetData>
  <mergeCells count="10">
    <mergeCell ref="A36:J36"/>
    <mergeCell ref="A26:A28"/>
    <mergeCell ref="A29:A31"/>
    <mergeCell ref="A32:A34"/>
    <mergeCell ref="A1:J1"/>
    <mergeCell ref="A2:J2"/>
    <mergeCell ref="A18:J18"/>
    <mergeCell ref="F19:I19"/>
    <mergeCell ref="A20:A22"/>
    <mergeCell ref="A23:A25"/>
  </mergeCells>
  <conditionalFormatting sqref="A20 A23 A26 A29 A32">
    <cfRule type="cellIs" dxfId="2" priority="1" stopIfTrue="1" operator="lessThan">
      <formula>0</formula>
    </cfRule>
  </conditionalFormatting>
  <printOptions horizontalCentered="1"/>
  <pageMargins left="0" right="0" top="0.55000000000000004" bottom="0.6" header="0" footer="0"/>
  <pageSetup paperSize="9" scale="97" fitToHeight="2" orientation="landscape" horizontalDpi="300" verticalDpi="300" r:id="rId1"/>
  <headerFooter>
    <oddFooter>&amp;C&amp;"Helvetica,Regular"&amp;12&amp;K000000&amp;P</oddFooter>
  </headerFooter>
  <ignoredErrors>
    <ignoredError sqref="I23 G23" 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E90F1-E6FB-4E18-ABCB-9A81F55024CD}">
  <sheetPr>
    <tabColor rgb="FFFF0000"/>
    <pageSetUpPr fitToPage="1"/>
  </sheetPr>
  <dimension ref="A1:HQ59"/>
  <sheetViews>
    <sheetView showGridLines="0" topLeftCell="A12" zoomScale="70" zoomScaleNormal="70" workbookViewId="0">
      <selection activeCell="L20" sqref="L20"/>
    </sheetView>
  </sheetViews>
  <sheetFormatPr defaultColWidth="15.7265625" defaultRowHeight="16.5" customHeight="1" x14ac:dyDescent="0.25"/>
  <cols>
    <col min="1" max="1" width="5.6328125" style="9" customWidth="1"/>
    <col min="2" max="7" width="12.6328125" style="9" customWidth="1"/>
    <col min="8" max="9" width="10.6328125" style="9" customWidth="1"/>
    <col min="10" max="225" width="15.7265625" style="9" customWidth="1"/>
    <col min="226" max="16384" width="15.7265625" style="10"/>
  </cols>
  <sheetData>
    <row r="1" spans="1:225" ht="24.75" customHeight="1" x14ac:dyDescent="0.25">
      <c r="A1" s="810" t="s">
        <v>53</v>
      </c>
      <c r="B1" s="861"/>
      <c r="C1" s="861"/>
      <c r="D1" s="861"/>
      <c r="E1" s="861"/>
      <c r="F1" s="861"/>
      <c r="G1" s="861"/>
      <c r="H1" s="861"/>
      <c r="I1" s="862"/>
      <c r="J1" s="507" t="s">
        <v>432</v>
      </c>
    </row>
    <row r="2" spans="1:225" ht="25.5" customHeight="1" thickBot="1" x14ac:dyDescent="0.75">
      <c r="A2" s="813" t="s">
        <v>33</v>
      </c>
      <c r="B2" s="863"/>
      <c r="C2" s="863"/>
      <c r="D2" s="863"/>
      <c r="E2" s="863"/>
      <c r="F2" s="863"/>
      <c r="G2" s="863"/>
      <c r="H2" s="863"/>
      <c r="I2" s="864"/>
      <c r="J2" s="9" t="s">
        <v>433</v>
      </c>
    </row>
    <row r="3" spans="1:225" s="3" customFormat="1" ht="10" customHeight="1" thickBot="1" x14ac:dyDescent="0.55000000000000004">
      <c r="A3" s="22"/>
      <c r="B3" s="23"/>
      <c r="C3" s="22"/>
      <c r="D3" s="23"/>
      <c r="E3" s="23"/>
      <c r="F3" s="22"/>
      <c r="G3" s="23"/>
      <c r="H3" s="23"/>
      <c r="I3" s="24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</row>
    <row r="4" spans="1:225" s="28" customFormat="1" ht="30" customHeight="1" thickBot="1" x14ac:dyDescent="0.3">
      <c r="A4" s="262" t="s">
        <v>11</v>
      </c>
      <c r="B4" s="263" t="s">
        <v>1</v>
      </c>
      <c r="C4" s="264" t="str">
        <f>B5</f>
        <v>Helena Coetzee</v>
      </c>
      <c r="D4" s="265" t="str">
        <f>B6</f>
        <v>Jana Craig</v>
      </c>
      <c r="E4" s="265" t="str">
        <f>B7</f>
        <v>Megan Richter</v>
      </c>
      <c r="F4" s="265" t="str">
        <f>B8</f>
        <v>Bea Loubser</v>
      </c>
      <c r="G4" s="265" t="str">
        <f>B9</f>
        <v>Kayla Murray</v>
      </c>
      <c r="H4" s="266" t="s">
        <v>2</v>
      </c>
      <c r="I4" s="266" t="s">
        <v>13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</row>
    <row r="5" spans="1:225" s="28" customFormat="1" ht="30" customHeight="1" thickBot="1" x14ac:dyDescent="0.3">
      <c r="A5" s="216" t="s">
        <v>103</v>
      </c>
      <c r="B5" s="217" t="s">
        <v>321</v>
      </c>
      <c r="C5" s="157"/>
      <c r="D5" s="158">
        <v>3</v>
      </c>
      <c r="E5" s="158">
        <v>3</v>
      </c>
      <c r="F5" s="158">
        <v>3</v>
      </c>
      <c r="G5" s="158">
        <v>3</v>
      </c>
      <c r="H5" s="159">
        <f>SUM(C5:G5)</f>
        <v>12</v>
      </c>
      <c r="I5" s="160">
        <v>1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</row>
    <row r="6" spans="1:225" s="28" customFormat="1" ht="30" customHeight="1" thickBot="1" x14ac:dyDescent="0.3">
      <c r="A6" s="218" t="s">
        <v>104</v>
      </c>
      <c r="B6" s="219" t="s">
        <v>322</v>
      </c>
      <c r="C6" s="44">
        <v>0</v>
      </c>
      <c r="D6" s="29"/>
      <c r="E6" s="19">
        <v>3</v>
      </c>
      <c r="F6" s="19">
        <v>3</v>
      </c>
      <c r="G6" s="19">
        <v>3</v>
      </c>
      <c r="H6" s="21">
        <f>SUM(C6:G6)</f>
        <v>9</v>
      </c>
      <c r="I6" s="161">
        <v>2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</row>
    <row r="7" spans="1:225" s="28" customFormat="1" ht="30" customHeight="1" thickBot="1" x14ac:dyDescent="0.3">
      <c r="A7" s="218" t="s">
        <v>105</v>
      </c>
      <c r="B7" s="219" t="s">
        <v>323</v>
      </c>
      <c r="C7" s="44">
        <v>0</v>
      </c>
      <c r="D7" s="19">
        <v>0</v>
      </c>
      <c r="E7" s="29"/>
      <c r="F7" s="19">
        <v>3</v>
      </c>
      <c r="G7" s="19">
        <v>1</v>
      </c>
      <c r="H7" s="21">
        <f>SUM(C7:G7)</f>
        <v>4</v>
      </c>
      <c r="I7" s="161">
        <v>4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</row>
    <row r="8" spans="1:225" s="28" customFormat="1" ht="30" customHeight="1" thickBot="1" x14ac:dyDescent="0.3">
      <c r="A8" s="218" t="s">
        <v>106</v>
      </c>
      <c r="B8" s="219" t="s">
        <v>324</v>
      </c>
      <c r="C8" s="44">
        <v>0</v>
      </c>
      <c r="D8" s="19">
        <v>0</v>
      </c>
      <c r="E8" s="19">
        <v>1</v>
      </c>
      <c r="F8" s="29"/>
      <c r="G8" s="19">
        <v>1</v>
      </c>
      <c r="H8" s="21">
        <f>SUM(C8:G8)</f>
        <v>2</v>
      </c>
      <c r="I8" s="161">
        <v>5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</row>
    <row r="9" spans="1:225" s="28" customFormat="1" ht="30" customHeight="1" thickBot="1" x14ac:dyDescent="0.3">
      <c r="A9" s="218" t="s">
        <v>123</v>
      </c>
      <c r="B9" s="220" t="s">
        <v>325</v>
      </c>
      <c r="C9" s="162">
        <v>0</v>
      </c>
      <c r="D9" s="163">
        <v>0</v>
      </c>
      <c r="E9" s="163">
        <v>3</v>
      </c>
      <c r="F9" s="163">
        <v>3</v>
      </c>
      <c r="G9" s="164"/>
      <c r="H9" s="165">
        <f>SUM(C9:G9)</f>
        <v>6</v>
      </c>
      <c r="I9" s="166">
        <v>3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</row>
    <row r="10" spans="1:225" s="28" customFormat="1" ht="5" customHeight="1" thickBot="1" x14ac:dyDescent="0.3">
      <c r="A10" s="261"/>
      <c r="B10" s="34"/>
      <c r="C10" s="33"/>
      <c r="D10" s="33"/>
      <c r="E10" s="34"/>
      <c r="F10" s="33"/>
      <c r="G10" s="33"/>
      <c r="H10" s="33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</row>
    <row r="11" spans="1:225" s="215" customFormat="1" ht="30" customHeight="1" thickBot="1" x14ac:dyDescent="0.35">
      <c r="A11" s="209" t="s">
        <v>12</v>
      </c>
      <c r="B11" s="210" t="s">
        <v>1</v>
      </c>
      <c r="C11" s="252" t="str">
        <f>B12</f>
        <v>Jeanemie Vorster</v>
      </c>
      <c r="D11" s="253" t="str">
        <f>B13</f>
        <v>Zané Calitz</v>
      </c>
      <c r="E11" s="253" t="str">
        <f>B14</f>
        <v>Ivanti Vorster</v>
      </c>
      <c r="F11" s="253" t="str">
        <f>B15</f>
        <v xml:space="preserve">Refiloe Tsepe </v>
      </c>
      <c r="G11" s="253" t="str">
        <f>B16</f>
        <v>Montene Ferreira</v>
      </c>
      <c r="H11" s="254" t="s">
        <v>2</v>
      </c>
      <c r="I11" s="254" t="s">
        <v>13</v>
      </c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  <c r="DN11" s="214"/>
      <c r="DO11" s="214"/>
      <c r="DP11" s="214"/>
      <c r="DQ11" s="214"/>
      <c r="DR11" s="214"/>
      <c r="DS11" s="214"/>
      <c r="DT11" s="214"/>
      <c r="DU11" s="214"/>
      <c r="DV11" s="214"/>
      <c r="DW11" s="214"/>
      <c r="DX11" s="214"/>
      <c r="DY11" s="214"/>
      <c r="DZ11" s="214"/>
      <c r="EA11" s="214"/>
      <c r="EB11" s="214"/>
      <c r="EC11" s="214"/>
      <c r="ED11" s="214"/>
      <c r="EE11" s="214"/>
      <c r="EF11" s="214"/>
      <c r="EG11" s="214"/>
      <c r="EH11" s="214"/>
      <c r="EI11" s="214"/>
      <c r="EJ11" s="214"/>
      <c r="EK11" s="214"/>
      <c r="EL11" s="214"/>
      <c r="EM11" s="214"/>
      <c r="EN11" s="214"/>
      <c r="EO11" s="214"/>
      <c r="EP11" s="214"/>
      <c r="EQ11" s="214"/>
      <c r="ER11" s="214"/>
      <c r="ES11" s="214"/>
      <c r="ET11" s="214"/>
      <c r="EU11" s="214"/>
      <c r="EV11" s="214"/>
      <c r="EW11" s="214"/>
      <c r="EX11" s="214"/>
      <c r="EY11" s="214"/>
      <c r="EZ11" s="214"/>
      <c r="FA11" s="214"/>
      <c r="FB11" s="214"/>
      <c r="FC11" s="214"/>
      <c r="FD11" s="214"/>
      <c r="FE11" s="214"/>
      <c r="FF11" s="214"/>
      <c r="FG11" s="214"/>
      <c r="FH11" s="214"/>
      <c r="FI11" s="214"/>
      <c r="FJ11" s="214"/>
      <c r="FK11" s="214"/>
      <c r="FL11" s="214"/>
      <c r="FM11" s="214"/>
      <c r="FN11" s="214"/>
      <c r="FO11" s="214"/>
      <c r="FP11" s="214"/>
      <c r="FQ11" s="214"/>
      <c r="FR11" s="214"/>
      <c r="FS11" s="214"/>
      <c r="FT11" s="214"/>
      <c r="FU11" s="214"/>
      <c r="FV11" s="214"/>
      <c r="FW11" s="214"/>
      <c r="FX11" s="214"/>
      <c r="FY11" s="214"/>
      <c r="FZ11" s="214"/>
      <c r="GA11" s="214"/>
      <c r="GB11" s="214"/>
      <c r="GC11" s="214"/>
      <c r="GD11" s="214"/>
      <c r="GE11" s="214"/>
      <c r="GF11" s="214"/>
      <c r="GG11" s="214"/>
      <c r="GH11" s="214"/>
      <c r="GI11" s="214"/>
      <c r="GJ11" s="214"/>
      <c r="GK11" s="214"/>
      <c r="GL11" s="214"/>
      <c r="GM11" s="214"/>
      <c r="GN11" s="214"/>
      <c r="GO11" s="214"/>
      <c r="GP11" s="214"/>
      <c r="GQ11" s="214"/>
      <c r="GR11" s="214"/>
      <c r="GS11" s="214"/>
      <c r="GT11" s="214"/>
      <c r="GU11" s="214"/>
      <c r="GV11" s="214"/>
      <c r="GW11" s="214"/>
      <c r="GX11" s="214"/>
      <c r="GY11" s="214"/>
      <c r="GZ11" s="214"/>
      <c r="HA11" s="214"/>
      <c r="HB11" s="214"/>
      <c r="HC11" s="214"/>
      <c r="HD11" s="214"/>
      <c r="HE11" s="214"/>
      <c r="HF11" s="214"/>
      <c r="HG11" s="214"/>
      <c r="HH11" s="214"/>
      <c r="HI11" s="214"/>
      <c r="HJ11" s="214"/>
      <c r="HK11" s="214"/>
      <c r="HL11" s="214"/>
      <c r="HM11" s="214"/>
      <c r="HN11" s="214"/>
    </row>
    <row r="12" spans="1:225" s="28" customFormat="1" ht="30" customHeight="1" thickBot="1" x14ac:dyDescent="0.3">
      <c r="A12" s="216" t="s">
        <v>107</v>
      </c>
      <c r="B12" s="217" t="s">
        <v>329</v>
      </c>
      <c r="C12" s="157"/>
      <c r="D12" s="158">
        <v>3</v>
      </c>
      <c r="E12" s="158">
        <v>3</v>
      </c>
      <c r="F12" s="158">
        <v>3</v>
      </c>
      <c r="G12" s="158">
        <v>3</v>
      </c>
      <c r="H12" s="159">
        <f>SUM(C12:G12)</f>
        <v>12</v>
      </c>
      <c r="I12" s="160">
        <v>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</row>
    <row r="13" spans="1:225" s="28" customFormat="1" ht="30" customHeight="1" thickBot="1" x14ac:dyDescent="0.3">
      <c r="A13" s="218" t="s">
        <v>108</v>
      </c>
      <c r="B13" s="219" t="s">
        <v>326</v>
      </c>
      <c r="C13" s="44">
        <v>0</v>
      </c>
      <c r="D13" s="29"/>
      <c r="E13" s="19">
        <v>3</v>
      </c>
      <c r="F13" s="19">
        <v>3</v>
      </c>
      <c r="G13" s="19">
        <v>3</v>
      </c>
      <c r="H13" s="21">
        <f>SUM(C13:G13)</f>
        <v>9</v>
      </c>
      <c r="I13" s="161">
        <v>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</row>
    <row r="14" spans="1:225" s="28" customFormat="1" ht="30" customHeight="1" thickBot="1" x14ac:dyDescent="0.3">
      <c r="A14" s="218" t="s">
        <v>109</v>
      </c>
      <c r="B14" s="219" t="s">
        <v>330</v>
      </c>
      <c r="C14" s="44">
        <v>0</v>
      </c>
      <c r="D14" s="19">
        <v>1</v>
      </c>
      <c r="E14" s="29"/>
      <c r="F14" s="19">
        <v>3</v>
      </c>
      <c r="G14" s="19">
        <v>3</v>
      </c>
      <c r="H14" s="21">
        <f>SUM(C14:G14)</f>
        <v>7</v>
      </c>
      <c r="I14" s="161">
        <v>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</row>
    <row r="15" spans="1:225" s="28" customFormat="1" ht="30" customHeight="1" thickBot="1" x14ac:dyDescent="0.3">
      <c r="A15" s="218" t="s">
        <v>110</v>
      </c>
      <c r="B15" s="219" t="s">
        <v>327</v>
      </c>
      <c r="C15" s="44">
        <v>1</v>
      </c>
      <c r="D15" s="19">
        <v>1</v>
      </c>
      <c r="E15" s="19">
        <v>0</v>
      </c>
      <c r="F15" s="29"/>
      <c r="G15" s="19">
        <v>3</v>
      </c>
      <c r="H15" s="21">
        <f>SUM(C15:G15)</f>
        <v>5</v>
      </c>
      <c r="I15" s="161">
        <v>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</row>
    <row r="16" spans="1:225" s="28" customFormat="1" ht="30" customHeight="1" thickBot="1" x14ac:dyDescent="0.3">
      <c r="A16" s="218" t="s">
        <v>124</v>
      </c>
      <c r="B16" s="220" t="s">
        <v>328</v>
      </c>
      <c r="C16" s="162">
        <v>0</v>
      </c>
      <c r="D16" s="163">
        <v>0</v>
      </c>
      <c r="E16" s="163">
        <v>0</v>
      </c>
      <c r="F16" s="163">
        <v>0</v>
      </c>
      <c r="G16" s="257"/>
      <c r="H16" s="258">
        <f>SUM(C16:G16)</f>
        <v>0</v>
      </c>
      <c r="I16" s="259">
        <v>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</row>
    <row r="17" spans="1:225" s="28" customFormat="1" ht="13" customHeight="1" x14ac:dyDescent="0.25">
      <c r="A17" s="119" t="s">
        <v>125</v>
      </c>
      <c r="B17" s="125"/>
      <c r="C17" s="120"/>
      <c r="D17" s="120"/>
      <c r="E17" s="120"/>
      <c r="F17" s="121"/>
      <c r="G17" s="48" t="s">
        <v>384</v>
      </c>
      <c r="H17" s="167"/>
      <c r="I17" s="168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</row>
    <row r="18" spans="1:225" s="28" customFormat="1" ht="13" customHeight="1" x14ac:dyDescent="0.25">
      <c r="A18" s="53" t="s">
        <v>61</v>
      </c>
      <c r="B18" s="122"/>
      <c r="C18" s="122"/>
      <c r="D18" s="122"/>
      <c r="E18" s="122"/>
      <c r="F18" s="123"/>
      <c r="G18" s="53" t="s">
        <v>385</v>
      </c>
      <c r="H18" s="33"/>
      <c r="I18" s="169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</row>
    <row r="19" spans="1:225" s="28" customFormat="1" ht="13" customHeight="1" x14ac:dyDescent="0.25">
      <c r="A19" s="53" t="s">
        <v>55</v>
      </c>
      <c r="B19" s="125"/>
      <c r="C19" s="125"/>
      <c r="D19" s="125"/>
      <c r="E19" s="125"/>
      <c r="F19" s="126"/>
      <c r="G19" s="53" t="s">
        <v>386</v>
      </c>
      <c r="H19" s="33"/>
      <c r="I19" s="169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</row>
    <row r="20" spans="1:225" s="28" customFormat="1" ht="13" customHeight="1" x14ac:dyDescent="0.25">
      <c r="A20" s="124" t="s">
        <v>111</v>
      </c>
      <c r="B20" s="125"/>
      <c r="C20" s="125"/>
      <c r="D20" s="125"/>
      <c r="E20" s="125"/>
      <c r="F20" s="126"/>
      <c r="G20" s="53" t="s">
        <v>389</v>
      </c>
      <c r="H20" s="33"/>
      <c r="I20" s="169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</row>
    <row r="21" spans="1:225" s="28" customFormat="1" ht="13" customHeight="1" thickBot="1" x14ac:dyDescent="0.3">
      <c r="A21" s="127" t="s">
        <v>72</v>
      </c>
      <c r="B21" s="128"/>
      <c r="C21" s="128"/>
      <c r="D21" s="128"/>
      <c r="E21" s="128"/>
      <c r="F21" s="129"/>
      <c r="G21" s="56" t="s">
        <v>387</v>
      </c>
      <c r="H21" s="170"/>
      <c r="I21" s="171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</row>
    <row r="22" spans="1:225" s="28" customFormat="1" ht="5" customHeight="1" thickBot="1" x14ac:dyDescent="0.3">
      <c r="A22" s="34"/>
      <c r="B22" s="33"/>
      <c r="C22" s="33"/>
      <c r="D22" s="31"/>
      <c r="E22" s="30"/>
      <c r="F22" s="30"/>
      <c r="G22" s="33"/>
      <c r="H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</row>
    <row r="23" spans="1:225" s="28" customFormat="1" ht="13.5" hidden="1" thickBot="1" x14ac:dyDescent="0.3">
      <c r="A23" s="807" t="str">
        <f>A2 &amp; " POOL MATCHES"</f>
        <v>SECTION : GIRLS U19 A POOL MATCHES</v>
      </c>
      <c r="B23" s="808"/>
      <c r="C23" s="808"/>
      <c r="D23" s="808"/>
      <c r="E23" s="808"/>
      <c r="F23" s="808"/>
      <c r="G23" s="808"/>
      <c r="H23" s="808"/>
      <c r="I23" s="809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</row>
    <row r="24" spans="1:225" s="28" customFormat="1" ht="13.5" hidden="1" thickBot="1" x14ac:dyDescent="0.3">
      <c r="A24" s="560" t="s">
        <v>71</v>
      </c>
      <c r="B24" s="561" t="s">
        <v>4</v>
      </c>
      <c r="C24" s="562" t="s">
        <v>5</v>
      </c>
      <c r="D24" s="562" t="s">
        <v>6</v>
      </c>
      <c r="E24" s="563" t="s">
        <v>77</v>
      </c>
      <c r="F24" s="816" t="s">
        <v>16</v>
      </c>
      <c r="G24" s="817"/>
      <c r="H24" s="818"/>
      <c r="I24" s="564" t="s">
        <v>3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</row>
    <row r="25" spans="1:225" s="35" customFormat="1" ht="25" hidden="1" customHeight="1" x14ac:dyDescent="0.25">
      <c r="A25" s="822" t="s">
        <v>7</v>
      </c>
      <c r="B25" s="107" t="s">
        <v>50</v>
      </c>
      <c r="C25" s="108" t="s">
        <v>42</v>
      </c>
      <c r="D25" s="109" t="s">
        <v>38</v>
      </c>
      <c r="E25" s="181">
        <v>2</v>
      </c>
      <c r="F25" s="114" t="s">
        <v>118</v>
      </c>
      <c r="G25" s="96" t="str">
        <f>B6</f>
        <v>Jana Craig</v>
      </c>
      <c r="H25" s="89" t="str">
        <f>B7</f>
        <v>Megan Richter</v>
      </c>
      <c r="I25" s="484" t="s">
        <v>409</v>
      </c>
      <c r="J25" s="28"/>
      <c r="K25" s="28"/>
      <c r="L25" s="16"/>
      <c r="M25" s="16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</row>
    <row r="26" spans="1:225" s="35" customFormat="1" ht="25" hidden="1" customHeight="1" x14ac:dyDescent="0.25">
      <c r="A26" s="823"/>
      <c r="B26" s="12" t="s">
        <v>50</v>
      </c>
      <c r="C26" s="13" t="s">
        <v>42</v>
      </c>
      <c r="D26" s="14" t="s">
        <v>38</v>
      </c>
      <c r="E26" s="180">
        <v>3</v>
      </c>
      <c r="F26" s="115" t="s">
        <v>117</v>
      </c>
      <c r="G26" s="83" t="str">
        <f>B5</f>
        <v>Helena Coetzee</v>
      </c>
      <c r="H26" s="90" t="str">
        <f>B8</f>
        <v>Bea Loubser</v>
      </c>
      <c r="I26" s="485" t="s">
        <v>409</v>
      </c>
      <c r="J26" s="28"/>
      <c r="K26" s="28"/>
      <c r="L26" s="16"/>
      <c r="M26" s="16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</row>
    <row r="27" spans="1:225" s="35" customFormat="1" ht="25" hidden="1" customHeight="1" x14ac:dyDescent="0.25">
      <c r="A27" s="845"/>
      <c r="B27" s="103" t="s">
        <v>50</v>
      </c>
      <c r="C27" s="104" t="s">
        <v>45</v>
      </c>
      <c r="D27" s="105" t="s">
        <v>38</v>
      </c>
      <c r="E27" s="182">
        <v>6</v>
      </c>
      <c r="F27" s="172" t="s">
        <v>133</v>
      </c>
      <c r="G27" s="85" t="str">
        <f>B14</f>
        <v>Ivanti Vorster</v>
      </c>
      <c r="H27" s="99" t="str">
        <f>B15</f>
        <v xml:space="preserve">Refiloe Tsepe </v>
      </c>
      <c r="I27" s="509" t="s">
        <v>409</v>
      </c>
      <c r="J27" s="28"/>
      <c r="K27" s="28"/>
      <c r="L27" s="16"/>
      <c r="M27" s="16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</row>
    <row r="28" spans="1:225" s="35" customFormat="1" ht="25" hidden="1" customHeight="1" thickBot="1" x14ac:dyDescent="0.3">
      <c r="A28" s="824"/>
      <c r="B28" s="111" t="s">
        <v>50</v>
      </c>
      <c r="C28" s="112" t="s">
        <v>46</v>
      </c>
      <c r="D28" s="113" t="s">
        <v>38</v>
      </c>
      <c r="E28" s="183">
        <v>1</v>
      </c>
      <c r="F28" s="95" t="s">
        <v>95</v>
      </c>
      <c r="G28" s="97" t="str">
        <f>B5</f>
        <v>Helena Coetzee</v>
      </c>
      <c r="H28" s="92" t="str">
        <f>B9</f>
        <v>Kayla Murray</v>
      </c>
      <c r="I28" s="486" t="s">
        <v>409</v>
      </c>
      <c r="J28" s="28"/>
      <c r="K28" s="28"/>
      <c r="L28" s="16"/>
      <c r="M28" s="16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</row>
    <row r="29" spans="1:225" s="35" customFormat="1" ht="25" hidden="1" customHeight="1" x14ac:dyDescent="0.25">
      <c r="A29" s="567" t="s">
        <v>9</v>
      </c>
      <c r="B29" s="107" t="s">
        <v>50</v>
      </c>
      <c r="C29" s="174" t="s">
        <v>46</v>
      </c>
      <c r="D29" s="175" t="s">
        <v>38</v>
      </c>
      <c r="E29" s="184">
        <v>4</v>
      </c>
      <c r="F29" s="93" t="s">
        <v>96</v>
      </c>
      <c r="G29" s="96" t="str">
        <f>B6</f>
        <v>Jana Craig</v>
      </c>
      <c r="H29" s="89" t="str">
        <f>B8</f>
        <v>Bea Loubser</v>
      </c>
      <c r="I29" s="484" t="s">
        <v>409</v>
      </c>
      <c r="L29" s="16"/>
      <c r="M29" s="16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</row>
    <row r="30" spans="1:225" s="35" customFormat="1" ht="25" hidden="1" customHeight="1" thickBot="1" x14ac:dyDescent="0.3">
      <c r="A30" s="568"/>
      <c r="B30" s="103" t="s">
        <v>50</v>
      </c>
      <c r="C30" s="639" t="s">
        <v>46</v>
      </c>
      <c r="D30" s="640" t="s">
        <v>38</v>
      </c>
      <c r="E30" s="571">
        <v>6</v>
      </c>
      <c r="F30" s="641" t="s">
        <v>134</v>
      </c>
      <c r="G30" s="573" t="str">
        <f>B13</f>
        <v>Zané Calitz</v>
      </c>
      <c r="H30" s="574" t="str">
        <f>B16</f>
        <v>Montene Ferreira</v>
      </c>
      <c r="I30" s="509" t="s">
        <v>409</v>
      </c>
      <c r="L30" s="16"/>
      <c r="M30" s="16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</row>
    <row r="31" spans="1:225" s="35" customFormat="1" ht="25" hidden="1" x14ac:dyDescent="0.25">
      <c r="A31" s="865" t="s">
        <v>421</v>
      </c>
      <c r="B31" s="642" t="s">
        <v>51</v>
      </c>
      <c r="C31" s="591" t="s">
        <v>47</v>
      </c>
      <c r="D31" s="592" t="s">
        <v>38</v>
      </c>
      <c r="E31" s="577">
        <v>1</v>
      </c>
      <c r="F31" s="608" t="s">
        <v>126</v>
      </c>
      <c r="G31" s="579" t="str">
        <f>B12</f>
        <v>Jeanemie Vorster</v>
      </c>
      <c r="H31" s="580" t="str">
        <f>B14</f>
        <v>Ivanti Vorster</v>
      </c>
      <c r="I31" s="670" t="s">
        <v>409</v>
      </c>
      <c r="L31" s="16"/>
      <c r="M31" s="16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</row>
    <row r="32" spans="1:225" s="35" customFormat="1" ht="25.5" hidden="1" thickBot="1" x14ac:dyDescent="0.3">
      <c r="A32" s="866"/>
      <c r="B32" s="625" t="s">
        <v>51</v>
      </c>
      <c r="C32" s="542" t="s">
        <v>47</v>
      </c>
      <c r="D32" s="543" t="s">
        <v>38</v>
      </c>
      <c r="E32" s="544">
        <v>2</v>
      </c>
      <c r="F32" s="545" t="s">
        <v>127</v>
      </c>
      <c r="G32" s="546" t="str">
        <f>B15</f>
        <v xml:space="preserve">Refiloe Tsepe </v>
      </c>
      <c r="H32" s="547" t="str">
        <f>B16</f>
        <v>Montene Ferreira</v>
      </c>
      <c r="I32" s="486" t="s">
        <v>417</v>
      </c>
      <c r="L32" s="16"/>
      <c r="M32" s="16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</row>
    <row r="33" spans="1:225" s="35" customFormat="1" ht="25" hidden="1" customHeight="1" x14ac:dyDescent="0.25">
      <c r="A33" s="869" t="s">
        <v>10</v>
      </c>
      <c r="B33" s="107" t="s">
        <v>51</v>
      </c>
      <c r="C33" s="108" t="s">
        <v>48</v>
      </c>
      <c r="D33" s="109" t="s">
        <v>38</v>
      </c>
      <c r="E33" s="181">
        <v>1</v>
      </c>
      <c r="F33" s="93" t="s">
        <v>94</v>
      </c>
      <c r="G33" s="96" t="str">
        <f>B6</f>
        <v>Jana Craig</v>
      </c>
      <c r="H33" s="89" t="str">
        <f>B9</f>
        <v>Kayla Murray</v>
      </c>
      <c r="I33" s="504" t="s">
        <v>409</v>
      </c>
      <c r="L33" s="16"/>
      <c r="M33" s="16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</row>
    <row r="34" spans="1:225" s="35" customFormat="1" ht="25" hidden="1" customHeight="1" x14ac:dyDescent="0.25">
      <c r="A34" s="870"/>
      <c r="B34" s="12" t="s">
        <v>51</v>
      </c>
      <c r="C34" s="13" t="s">
        <v>48</v>
      </c>
      <c r="D34" s="14" t="s">
        <v>38</v>
      </c>
      <c r="E34" s="180">
        <v>2</v>
      </c>
      <c r="F34" s="94" t="s">
        <v>93</v>
      </c>
      <c r="G34" s="83" t="str">
        <f>B7</f>
        <v>Megan Richter</v>
      </c>
      <c r="H34" s="90" t="str">
        <f>B8</f>
        <v>Bea Loubser</v>
      </c>
      <c r="I34" s="505" t="s">
        <v>411</v>
      </c>
      <c r="J34" s="28"/>
      <c r="K34" s="28"/>
      <c r="L34" s="16"/>
      <c r="M34" s="16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</row>
    <row r="35" spans="1:225" s="35" customFormat="1" ht="25" hidden="1" customHeight="1" x14ac:dyDescent="0.25">
      <c r="A35" s="870"/>
      <c r="B35" s="644" t="s">
        <v>51</v>
      </c>
      <c r="C35" s="645" t="s">
        <v>163</v>
      </c>
      <c r="D35" s="646" t="s">
        <v>38</v>
      </c>
      <c r="E35" s="647">
        <v>1</v>
      </c>
      <c r="F35" s="648" t="s">
        <v>241</v>
      </c>
      <c r="G35" s="649" t="str">
        <f>B12</f>
        <v>Jeanemie Vorster</v>
      </c>
      <c r="H35" s="650" t="s">
        <v>324</v>
      </c>
      <c r="I35" s="643"/>
      <c r="J35" s="28"/>
      <c r="K35" s="28"/>
      <c r="L35" s="16"/>
      <c r="M35" s="16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</row>
    <row r="36" spans="1:225" s="35" customFormat="1" ht="25" hidden="1" customHeight="1" thickBot="1" x14ac:dyDescent="0.3">
      <c r="A36" s="871"/>
      <c r="B36" s="111" t="s">
        <v>51</v>
      </c>
      <c r="C36" s="112" t="s">
        <v>163</v>
      </c>
      <c r="D36" s="113" t="s">
        <v>38</v>
      </c>
      <c r="E36" s="183">
        <v>2</v>
      </c>
      <c r="F36" s="95" t="s">
        <v>131</v>
      </c>
      <c r="G36" s="97" t="str">
        <f>B13</f>
        <v>Zané Calitz</v>
      </c>
      <c r="H36" s="92" t="str">
        <f>B15</f>
        <v xml:space="preserve">Refiloe Tsepe </v>
      </c>
      <c r="I36" s="506" t="s">
        <v>411</v>
      </c>
      <c r="L36" s="33"/>
      <c r="M36" s="16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</row>
    <row r="37" spans="1:225" s="35" customFormat="1" ht="25" hidden="1" customHeight="1" x14ac:dyDescent="0.25">
      <c r="A37" s="828" t="s">
        <v>17</v>
      </c>
      <c r="B37" s="116" t="s">
        <v>51</v>
      </c>
      <c r="C37" s="117" t="s">
        <v>163</v>
      </c>
      <c r="D37" s="118" t="s">
        <v>38</v>
      </c>
      <c r="E37" s="185">
        <v>3</v>
      </c>
      <c r="F37" s="76" t="s">
        <v>165</v>
      </c>
      <c r="G37" s="61" t="str">
        <f>B7</f>
        <v>Megan Richter</v>
      </c>
      <c r="H37" s="77" t="str">
        <f>B9</f>
        <v>Kayla Murray</v>
      </c>
      <c r="I37" s="684" t="s">
        <v>416</v>
      </c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</row>
    <row r="38" spans="1:225" s="35" customFormat="1" ht="25" hidden="1" customHeight="1" x14ac:dyDescent="0.25">
      <c r="A38" s="826"/>
      <c r="B38" s="12" t="s">
        <v>51</v>
      </c>
      <c r="C38" s="13" t="s">
        <v>176</v>
      </c>
      <c r="D38" s="14" t="s">
        <v>38</v>
      </c>
      <c r="E38" s="180">
        <v>2</v>
      </c>
      <c r="F38" s="68" t="s">
        <v>175</v>
      </c>
      <c r="G38" s="40" t="str">
        <f>B5</f>
        <v>Helena Coetzee</v>
      </c>
      <c r="H38" s="73" t="str">
        <f>B6</f>
        <v>Jana Craig</v>
      </c>
      <c r="I38" s="485" t="s">
        <v>409</v>
      </c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</row>
    <row r="39" spans="1:225" s="35" customFormat="1" ht="25" hidden="1" customHeight="1" x14ac:dyDescent="0.25">
      <c r="A39" s="826"/>
      <c r="B39" s="12" t="s">
        <v>51</v>
      </c>
      <c r="C39" s="13" t="s">
        <v>39</v>
      </c>
      <c r="D39" s="14" t="s">
        <v>38</v>
      </c>
      <c r="E39" s="180">
        <v>1</v>
      </c>
      <c r="F39" s="68" t="s">
        <v>120</v>
      </c>
      <c r="G39" s="40" t="str">
        <f>B13</f>
        <v>Zané Calitz</v>
      </c>
      <c r="H39" s="73" t="str">
        <f>B14</f>
        <v>Ivanti Vorster</v>
      </c>
      <c r="I39" s="505" t="s">
        <v>411</v>
      </c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</row>
    <row r="40" spans="1:225" s="35" customFormat="1" ht="25" hidden="1" customHeight="1" thickBot="1" x14ac:dyDescent="0.3">
      <c r="A40" s="844"/>
      <c r="B40" s="103" t="s">
        <v>51</v>
      </c>
      <c r="C40" s="104" t="s">
        <v>39</v>
      </c>
      <c r="D40" s="105" t="s">
        <v>38</v>
      </c>
      <c r="E40" s="182">
        <v>2</v>
      </c>
      <c r="F40" s="106" t="s">
        <v>119</v>
      </c>
      <c r="G40" s="67" t="str">
        <f>B12</f>
        <v>Jeanemie Vorster</v>
      </c>
      <c r="H40" s="74" t="str">
        <f>B15</f>
        <v xml:space="preserve">Refiloe Tsepe </v>
      </c>
      <c r="I40" s="534" t="s">
        <v>411</v>
      </c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</row>
    <row r="41" spans="1:225" s="35" customFormat="1" ht="25" hidden="1" customHeight="1" x14ac:dyDescent="0.25">
      <c r="A41" s="622" t="s">
        <v>18</v>
      </c>
      <c r="B41" s="107" t="s">
        <v>51</v>
      </c>
      <c r="C41" s="108" t="s">
        <v>39</v>
      </c>
      <c r="D41" s="109" t="s">
        <v>38</v>
      </c>
      <c r="E41" s="181">
        <v>3</v>
      </c>
      <c r="F41" s="110" t="s">
        <v>128</v>
      </c>
      <c r="G41" s="63" t="str">
        <f>B5</f>
        <v>Helena Coetzee</v>
      </c>
      <c r="H41" s="72" t="str">
        <f>B7</f>
        <v>Megan Richter</v>
      </c>
      <c r="I41" s="504" t="s">
        <v>409</v>
      </c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</row>
    <row r="42" spans="1:225" s="35" customFormat="1" ht="25" hidden="1" customHeight="1" x14ac:dyDescent="0.25">
      <c r="A42" s="786"/>
      <c r="B42" s="12" t="s">
        <v>51</v>
      </c>
      <c r="C42" s="13" t="s">
        <v>41</v>
      </c>
      <c r="D42" s="14" t="s">
        <v>38</v>
      </c>
      <c r="E42" s="180">
        <v>2</v>
      </c>
      <c r="F42" s="68" t="s">
        <v>100</v>
      </c>
      <c r="G42" s="40" t="str">
        <f>B8</f>
        <v>Bea Loubser</v>
      </c>
      <c r="H42" s="73" t="str">
        <f>B9</f>
        <v>Kayla Murray</v>
      </c>
      <c r="I42" s="505" t="s">
        <v>416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</row>
    <row r="43" spans="1:225" s="35" customFormat="1" ht="25" hidden="1" customHeight="1" thickBot="1" x14ac:dyDescent="0.3">
      <c r="A43" s="786"/>
      <c r="B43" s="548" t="s">
        <v>51</v>
      </c>
      <c r="C43" s="549" t="s">
        <v>45</v>
      </c>
      <c r="D43" s="550" t="s">
        <v>38</v>
      </c>
      <c r="E43" s="551">
        <v>3</v>
      </c>
      <c r="F43" s="552" t="s">
        <v>240</v>
      </c>
      <c r="G43" s="553" t="str">
        <f>B14</f>
        <v>Ivanti Vorster</v>
      </c>
      <c r="H43" s="554" t="str">
        <f>B16</f>
        <v>Montene Ferreira</v>
      </c>
      <c r="I43" s="509" t="s">
        <v>417</v>
      </c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</row>
    <row r="44" spans="1:225" s="35" customFormat="1" ht="25" hidden="1" customHeight="1" thickBot="1" x14ac:dyDescent="0.3">
      <c r="A44" s="788" t="s">
        <v>430</v>
      </c>
      <c r="B44" s="787" t="s">
        <v>52</v>
      </c>
      <c r="C44" s="112" t="s">
        <v>360</v>
      </c>
      <c r="D44" s="113" t="s">
        <v>38</v>
      </c>
      <c r="E44" s="183">
        <v>1</v>
      </c>
      <c r="F44" s="69" t="s">
        <v>132</v>
      </c>
      <c r="G44" s="65" t="str">
        <f>G40</f>
        <v>Jeanemie Vorster</v>
      </c>
      <c r="H44" s="75" t="str">
        <f>G39</f>
        <v>Zané Calitz</v>
      </c>
      <c r="I44" s="486" t="s">
        <v>409</v>
      </c>
      <c r="J44" s="9"/>
      <c r="K44" s="9"/>
      <c r="L44" s="9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</row>
    <row r="45" spans="1:225" ht="25" customHeight="1" x14ac:dyDescent="0.25">
      <c r="A45" s="825" t="s">
        <v>112</v>
      </c>
      <c r="B45" s="200" t="s">
        <v>52</v>
      </c>
      <c r="C45" s="201" t="s">
        <v>369</v>
      </c>
      <c r="D45" s="201" t="s">
        <v>38</v>
      </c>
      <c r="E45" s="181">
        <v>1</v>
      </c>
      <c r="F45" s="110" t="s">
        <v>376</v>
      </c>
      <c r="G45" s="63" t="str">
        <f>B5</f>
        <v>Helena Coetzee</v>
      </c>
      <c r="H45" s="72" t="s">
        <v>329</v>
      </c>
      <c r="I45" s="498" t="s">
        <v>409</v>
      </c>
      <c r="HP45" s="10"/>
      <c r="HQ45" s="10"/>
    </row>
    <row r="46" spans="1:225" ht="25" customHeight="1" x14ac:dyDescent="0.25">
      <c r="A46" s="826"/>
      <c r="B46" s="191" t="s">
        <v>52</v>
      </c>
      <c r="C46" s="192" t="s">
        <v>365</v>
      </c>
      <c r="D46" s="192" t="s">
        <v>38</v>
      </c>
      <c r="E46" s="180">
        <v>2</v>
      </c>
      <c r="F46" s="68" t="s">
        <v>377</v>
      </c>
      <c r="G46" s="40" t="str">
        <f>B6</f>
        <v>Jana Craig</v>
      </c>
      <c r="H46" s="73" t="s">
        <v>326</v>
      </c>
      <c r="I46" s="517" t="s">
        <v>411</v>
      </c>
      <c r="HP46" s="10"/>
      <c r="HQ46" s="10"/>
    </row>
    <row r="47" spans="1:225" ht="25" customHeight="1" x14ac:dyDescent="0.25">
      <c r="A47" s="844"/>
      <c r="B47" s="195" t="s">
        <v>52</v>
      </c>
      <c r="C47" s="196" t="s">
        <v>369</v>
      </c>
      <c r="D47" s="196" t="s">
        <v>38</v>
      </c>
      <c r="E47" s="182">
        <v>4</v>
      </c>
      <c r="F47" s="106" t="s">
        <v>378</v>
      </c>
      <c r="G47" s="67" t="str">
        <f>B9</f>
        <v>Kayla Murray</v>
      </c>
      <c r="H47" s="74" t="str">
        <f>B14</f>
        <v>Ivanti Vorster</v>
      </c>
      <c r="I47" s="503" t="s">
        <v>410</v>
      </c>
      <c r="HP47" s="10"/>
      <c r="HQ47" s="10"/>
    </row>
    <row r="48" spans="1:225" ht="25" customHeight="1" x14ac:dyDescent="0.25">
      <c r="A48" s="844"/>
      <c r="B48" s="195" t="s">
        <v>52</v>
      </c>
      <c r="C48" s="196" t="s">
        <v>380</v>
      </c>
      <c r="D48" s="196" t="s">
        <v>38</v>
      </c>
      <c r="E48" s="182">
        <v>4</v>
      </c>
      <c r="F48" s="106" t="s">
        <v>379</v>
      </c>
      <c r="G48" s="67" t="str">
        <f>B7</f>
        <v>Megan Richter</v>
      </c>
      <c r="H48" s="74" t="str">
        <f>B15</f>
        <v xml:space="preserve">Refiloe Tsepe </v>
      </c>
      <c r="I48" s="518" t="s">
        <v>409</v>
      </c>
      <c r="HP48" s="10"/>
      <c r="HQ48" s="10"/>
    </row>
    <row r="49" spans="1:225" ht="25" customHeight="1" thickBot="1" x14ac:dyDescent="0.3">
      <c r="A49" s="827"/>
      <c r="B49" s="802" t="s">
        <v>52</v>
      </c>
      <c r="C49" s="803" t="s">
        <v>368</v>
      </c>
      <c r="D49" s="803" t="s">
        <v>38</v>
      </c>
      <c r="E49" s="544">
        <v>4</v>
      </c>
      <c r="F49" s="804" t="s">
        <v>391</v>
      </c>
      <c r="G49" s="65" t="str">
        <f>B8</f>
        <v>Bea Loubser</v>
      </c>
      <c r="H49" s="75" t="s">
        <v>418</v>
      </c>
      <c r="I49" s="500"/>
      <c r="HP49" s="10"/>
      <c r="HQ49" s="10"/>
    </row>
    <row r="50" spans="1:225" ht="16.5" customHeight="1" thickBot="1" x14ac:dyDescent="0.4">
      <c r="B50" s="1061">
        <v>1</v>
      </c>
      <c r="C50" s="1062" t="s">
        <v>321</v>
      </c>
      <c r="D50" s="1063"/>
      <c r="F50" s="1061">
        <v>5</v>
      </c>
      <c r="G50" s="1062" t="s">
        <v>330</v>
      </c>
      <c r="H50" s="1064"/>
    </row>
    <row r="51" spans="1:225" ht="16.5" customHeight="1" thickBot="1" x14ac:dyDescent="0.4">
      <c r="B51" s="1061">
        <v>2</v>
      </c>
      <c r="C51" s="1062" t="s">
        <v>329</v>
      </c>
      <c r="D51" s="1063"/>
      <c r="F51" s="1004">
        <v>6</v>
      </c>
      <c r="G51" s="1059" t="s">
        <v>325</v>
      </c>
      <c r="H51" s="1058"/>
    </row>
    <row r="52" spans="1:225" ht="16.5" customHeight="1" thickBot="1" x14ac:dyDescent="0.4">
      <c r="B52" s="1061">
        <v>3</v>
      </c>
      <c r="C52" s="1062" t="s">
        <v>322</v>
      </c>
      <c r="D52" s="1063"/>
      <c r="F52" s="1004">
        <v>7</v>
      </c>
      <c r="G52" s="1059" t="s">
        <v>323</v>
      </c>
      <c r="H52" s="1058"/>
    </row>
    <row r="53" spans="1:225" ht="16.5" customHeight="1" thickBot="1" x14ac:dyDescent="0.4">
      <c r="B53" s="1004">
        <v>4</v>
      </c>
      <c r="C53" s="1059" t="s">
        <v>445</v>
      </c>
      <c r="D53" s="1060"/>
      <c r="F53" s="1004">
        <v>8</v>
      </c>
      <c r="G53" s="1059" t="s">
        <v>446</v>
      </c>
      <c r="H53" s="1058"/>
    </row>
    <row r="54" spans="1:225" ht="16.5" customHeight="1" thickBot="1" x14ac:dyDescent="0.4">
      <c r="F54" s="1004">
        <v>9</v>
      </c>
      <c r="G54" s="1059" t="s">
        <v>324</v>
      </c>
      <c r="H54" s="1058"/>
    </row>
    <row r="59" spans="1:225" ht="16.5" customHeight="1" x14ac:dyDescent="0.3">
      <c r="C59" s="1057"/>
    </row>
  </sheetData>
  <mergeCells count="9">
    <mergeCell ref="A45:A49"/>
    <mergeCell ref="A33:A36"/>
    <mergeCell ref="A37:A40"/>
    <mergeCell ref="A1:I1"/>
    <mergeCell ref="A2:I2"/>
    <mergeCell ref="A23:I23"/>
    <mergeCell ref="F24:H24"/>
    <mergeCell ref="A25:A28"/>
    <mergeCell ref="A31:A32"/>
  </mergeCells>
  <conditionalFormatting sqref="A25 A29 A33 A37 A41">
    <cfRule type="cellIs" dxfId="1" priority="2" stopIfTrue="1" operator="lessThan">
      <formula>0</formula>
    </cfRule>
  </conditionalFormatting>
  <conditionalFormatting sqref="A45">
    <cfRule type="cellIs" dxfId="0" priority="1" stopIfTrue="1" operator="lessThan">
      <formula>0</formula>
    </cfRule>
  </conditionalFormatting>
  <printOptions horizontalCentered="1"/>
  <pageMargins left="0" right="0" top="0" bottom="0" header="0" footer="0"/>
  <pageSetup paperSize="9" fitToHeight="0" orientation="portrait" horizontalDpi="300" verticalDpi="300" r:id="rId1"/>
  <headerFooter>
    <oddFooter>&amp;C&amp;"Helvetica,Regular"&amp;12&amp;K000000&amp;P</oddFooter>
  </headerFooter>
  <ignoredErrors>
    <ignoredError sqref="G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IJ56"/>
  <sheetViews>
    <sheetView showGridLines="0" topLeftCell="A14" zoomScale="70" zoomScaleNormal="70" zoomScaleSheetLayoutView="70" workbookViewId="0">
      <selection activeCell="C56" sqref="C56:L56"/>
    </sheetView>
  </sheetViews>
  <sheetFormatPr defaultColWidth="15.7265625" defaultRowHeight="12.5" x14ac:dyDescent="0.25"/>
  <cols>
    <col min="1" max="1" width="5.6328125" style="1" customWidth="1"/>
    <col min="2" max="2" width="12.6328125" style="1" customWidth="1"/>
    <col min="3" max="3" width="11.6328125" style="1" customWidth="1"/>
    <col min="4" max="4" width="10.6328125" style="1" customWidth="1"/>
    <col min="5" max="5" width="11.6328125" style="1" customWidth="1"/>
    <col min="6" max="6" width="10.6328125" style="1" customWidth="1"/>
    <col min="7" max="8" width="7.6328125" style="1" customWidth="1"/>
    <col min="9" max="9" width="14.6328125" style="1" customWidth="1"/>
    <col min="10" max="10" width="13.6328125" style="1" customWidth="1"/>
    <col min="11" max="11" width="11.6328125" style="1" customWidth="1"/>
    <col min="12" max="13" width="10.6328125" style="1" customWidth="1"/>
    <col min="14" max="14" width="8.6328125" style="1" customWidth="1"/>
    <col min="15" max="244" width="15.7265625" style="1" customWidth="1"/>
    <col min="245" max="16384" width="15.7265625" style="2"/>
  </cols>
  <sheetData>
    <row r="1" spans="1:244" ht="21.5" customHeight="1" x14ac:dyDescent="0.25">
      <c r="A1" s="852" t="s">
        <v>53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4"/>
      <c r="O1" s="510" t="s">
        <v>432</v>
      </c>
    </row>
    <row r="2" spans="1:244" ht="22" thickBot="1" x14ac:dyDescent="0.65">
      <c r="A2" s="846" t="s">
        <v>30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8"/>
      <c r="O2" s="9" t="s">
        <v>433</v>
      </c>
    </row>
    <row r="3" spans="1:244" s="32" customFormat="1" ht="16" thickBot="1" x14ac:dyDescent="0.3">
      <c r="A3" s="855" t="s">
        <v>0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</row>
    <row r="4" spans="1:244" s="52" customFormat="1" ht="31.5" customHeight="1" thickBot="1" x14ac:dyDescent="0.35">
      <c r="A4" s="221" t="s">
        <v>11</v>
      </c>
      <c r="B4" s="222" t="s">
        <v>1</v>
      </c>
      <c r="C4" s="223" t="str">
        <f>B5</f>
        <v>Roland vd Westhuizen</v>
      </c>
      <c r="D4" s="224" t="str">
        <f>B6</f>
        <v>Déwan Borstlap</v>
      </c>
      <c r="E4" s="224" t="str">
        <f>B7</f>
        <v>Jean Swanepoel</v>
      </c>
      <c r="F4" s="225" t="str">
        <f>B8</f>
        <v>Wynand vd Heever</v>
      </c>
      <c r="G4" s="226" t="s">
        <v>2</v>
      </c>
      <c r="H4" s="226" t="s">
        <v>12</v>
      </c>
      <c r="I4" s="227" t="s">
        <v>1</v>
      </c>
      <c r="J4" s="228" t="str">
        <f>I5</f>
        <v>Johannes Badenhorst</v>
      </c>
      <c r="K4" s="229" t="str">
        <f>I6</f>
        <v>Riaan Agenbacht</v>
      </c>
      <c r="L4" s="229" t="str">
        <f>I7</f>
        <v>Martin De Koning</v>
      </c>
      <c r="M4" s="230" t="str">
        <f>I8</f>
        <v>Evan jv Rensburg</v>
      </c>
      <c r="N4" s="231" t="s">
        <v>2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</row>
    <row r="5" spans="1:244" s="32" customFormat="1" ht="30" customHeight="1" x14ac:dyDescent="0.25">
      <c r="A5" s="232" t="s">
        <v>103</v>
      </c>
      <c r="B5" s="217" t="s">
        <v>196</v>
      </c>
      <c r="C5" s="147"/>
      <c r="D5" s="139">
        <v>0</v>
      </c>
      <c r="E5" s="139">
        <v>3</v>
      </c>
      <c r="F5" s="140">
        <v>2</v>
      </c>
      <c r="G5" s="134">
        <f>SUM(C5:F5)</f>
        <v>5</v>
      </c>
      <c r="H5" s="232" t="s">
        <v>107</v>
      </c>
      <c r="I5" s="217" t="s">
        <v>193</v>
      </c>
      <c r="J5" s="147"/>
      <c r="K5" s="139">
        <v>0</v>
      </c>
      <c r="L5" s="139">
        <v>1</v>
      </c>
      <c r="M5" s="140">
        <v>3</v>
      </c>
      <c r="N5" s="131">
        <f>SUM(J5:M5)</f>
        <v>4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</row>
    <row r="6" spans="1:244" s="32" customFormat="1" ht="30" customHeight="1" x14ac:dyDescent="0.25">
      <c r="A6" s="233" t="s">
        <v>104</v>
      </c>
      <c r="B6" s="219" t="s">
        <v>191</v>
      </c>
      <c r="C6" s="148">
        <v>3</v>
      </c>
      <c r="D6" s="137"/>
      <c r="E6" s="138">
        <v>3</v>
      </c>
      <c r="F6" s="141">
        <v>3</v>
      </c>
      <c r="G6" s="135">
        <f>SUM(C6:F6)</f>
        <v>9</v>
      </c>
      <c r="H6" s="233" t="s">
        <v>108</v>
      </c>
      <c r="I6" s="219" t="s">
        <v>194</v>
      </c>
      <c r="J6" s="148">
        <v>3</v>
      </c>
      <c r="K6" s="137"/>
      <c r="L6" s="138">
        <v>3</v>
      </c>
      <c r="M6" s="141">
        <v>3</v>
      </c>
      <c r="N6" s="132">
        <f>SUM(J6:M6)</f>
        <v>9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</row>
    <row r="7" spans="1:244" s="32" customFormat="1" ht="30" customHeight="1" x14ac:dyDescent="0.25">
      <c r="A7" s="233" t="s">
        <v>105</v>
      </c>
      <c r="B7" s="219" t="s">
        <v>192</v>
      </c>
      <c r="C7" s="148">
        <v>0</v>
      </c>
      <c r="D7" s="138">
        <v>0</v>
      </c>
      <c r="E7" s="137"/>
      <c r="F7" s="141">
        <v>0</v>
      </c>
      <c r="G7" s="135">
        <f>SUM(C7:F7)</f>
        <v>0</v>
      </c>
      <c r="H7" s="233" t="s">
        <v>109</v>
      </c>
      <c r="I7" s="219" t="s">
        <v>195</v>
      </c>
      <c r="J7" s="148">
        <v>3</v>
      </c>
      <c r="K7" s="138">
        <v>1</v>
      </c>
      <c r="L7" s="137"/>
      <c r="M7" s="141">
        <v>3</v>
      </c>
      <c r="N7" s="132">
        <f>SUM(J7:M7)</f>
        <v>7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</row>
    <row r="8" spans="1:244" s="32" customFormat="1" ht="30" customHeight="1" thickBot="1" x14ac:dyDescent="0.3">
      <c r="A8" s="234" t="s">
        <v>106</v>
      </c>
      <c r="B8" s="220" t="s">
        <v>197</v>
      </c>
      <c r="C8" s="149">
        <v>3</v>
      </c>
      <c r="D8" s="142">
        <v>0</v>
      </c>
      <c r="E8" s="142">
        <v>3</v>
      </c>
      <c r="F8" s="143"/>
      <c r="G8" s="136">
        <f>SUM(C8:F8)</f>
        <v>6</v>
      </c>
      <c r="H8" s="234" t="s">
        <v>110</v>
      </c>
      <c r="I8" s="220" t="s">
        <v>198</v>
      </c>
      <c r="J8" s="149">
        <v>0</v>
      </c>
      <c r="K8" s="142">
        <v>0</v>
      </c>
      <c r="L8" s="142">
        <v>0</v>
      </c>
      <c r="M8" s="143"/>
      <c r="N8" s="525">
        <f>SUM(J8:M8)</f>
        <v>0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</row>
    <row r="9" spans="1:244" s="52" customFormat="1" ht="14" hidden="1" x14ac:dyDescent="0.3">
      <c r="A9" s="119" t="s">
        <v>121</v>
      </c>
      <c r="B9" s="120"/>
      <c r="C9" s="120"/>
      <c r="D9" s="120"/>
      <c r="E9" s="120"/>
      <c r="F9" s="121"/>
      <c r="G9" s="48" t="s">
        <v>74</v>
      </c>
      <c r="H9" s="150"/>
      <c r="I9" s="120"/>
      <c r="J9" s="120"/>
      <c r="K9" s="120"/>
      <c r="L9" s="120"/>
      <c r="M9" s="120"/>
      <c r="N9" s="12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</row>
    <row r="10" spans="1:244" s="52" customFormat="1" ht="14" hidden="1" customHeight="1" x14ac:dyDescent="0.3">
      <c r="A10" s="53" t="s">
        <v>61</v>
      </c>
      <c r="B10" s="122"/>
      <c r="C10" s="122"/>
      <c r="D10" s="122"/>
      <c r="E10" s="122"/>
      <c r="F10" s="123"/>
      <c r="G10" s="53" t="s">
        <v>75</v>
      </c>
      <c r="H10" s="151"/>
      <c r="I10" s="122"/>
      <c r="J10" s="122"/>
      <c r="K10" s="122"/>
      <c r="L10" s="122"/>
      <c r="M10" s="122"/>
      <c r="N10" s="123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</row>
    <row r="11" spans="1:244" s="52" customFormat="1" ht="14" hidden="1" x14ac:dyDescent="0.3">
      <c r="A11" s="53" t="s">
        <v>55</v>
      </c>
      <c r="B11" s="125"/>
      <c r="C11" s="125"/>
      <c r="D11" s="125"/>
      <c r="E11" s="125"/>
      <c r="F11" s="126"/>
      <c r="G11" s="53" t="s">
        <v>76</v>
      </c>
      <c r="H11" s="151"/>
      <c r="I11" s="125"/>
      <c r="J11" s="125"/>
      <c r="K11" s="125"/>
      <c r="L11" s="125"/>
      <c r="M11" s="125"/>
      <c r="N11" s="126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</row>
    <row r="12" spans="1:244" s="52" customFormat="1" ht="14" hidden="1" x14ac:dyDescent="0.3">
      <c r="A12" s="124" t="s">
        <v>111</v>
      </c>
      <c r="B12" s="125"/>
      <c r="C12" s="125"/>
      <c r="D12" s="125"/>
      <c r="E12" s="125"/>
      <c r="F12" s="126"/>
      <c r="G12" s="53" t="s">
        <v>388</v>
      </c>
      <c r="H12" s="151"/>
      <c r="I12" s="125"/>
      <c r="J12" s="125"/>
      <c r="K12" s="125"/>
      <c r="L12" s="125"/>
      <c r="M12" s="125"/>
      <c r="N12" s="126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</row>
    <row r="13" spans="1:244" s="52" customFormat="1" ht="14.5" hidden="1" customHeight="1" thickBot="1" x14ac:dyDescent="0.35">
      <c r="A13" s="127" t="s">
        <v>72</v>
      </c>
      <c r="B13" s="128"/>
      <c r="C13" s="128"/>
      <c r="D13" s="128"/>
      <c r="E13" s="128"/>
      <c r="F13" s="129"/>
      <c r="G13" s="56" t="s">
        <v>63</v>
      </c>
      <c r="H13" s="152"/>
      <c r="I13" s="128"/>
      <c r="J13" s="128"/>
      <c r="K13" s="128"/>
      <c r="L13" s="128"/>
      <c r="M13" s="128"/>
      <c r="N13" s="129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</row>
    <row r="14" spans="1:244" ht="13" thickBot="1" x14ac:dyDescent="0.3">
      <c r="A14" s="4"/>
      <c r="B14" s="5"/>
      <c r="C14" s="5"/>
      <c r="D14" s="5"/>
      <c r="E14" s="5"/>
      <c r="F14" s="5"/>
      <c r="G14" s="5"/>
      <c r="H14" s="4"/>
      <c r="I14" s="5"/>
      <c r="J14" s="5"/>
      <c r="K14" s="6"/>
      <c r="L14" s="5"/>
      <c r="M14" s="5"/>
      <c r="N14" s="5"/>
      <c r="O14" s="2"/>
    </row>
    <row r="15" spans="1:244" s="32" customFormat="1" ht="15" hidden="1" customHeight="1" thickBot="1" x14ac:dyDescent="0.3">
      <c r="C15" s="807" t="str">
        <f>A2 &amp; " POOL MATCHES"</f>
        <v>SECTION : BOYS U11 C POOL MATCHES</v>
      </c>
      <c r="D15" s="808"/>
      <c r="E15" s="808"/>
      <c r="F15" s="808"/>
      <c r="G15" s="808"/>
      <c r="H15" s="808"/>
      <c r="I15" s="808"/>
      <c r="J15" s="808"/>
      <c r="K15" s="808"/>
      <c r="L15" s="809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</row>
    <row r="16" spans="1:244" s="32" customFormat="1" ht="15" hidden="1" customHeight="1" thickBot="1" x14ac:dyDescent="0.3">
      <c r="C16" s="204" t="s">
        <v>71</v>
      </c>
      <c r="D16" s="205" t="s">
        <v>4</v>
      </c>
      <c r="E16" s="206" t="s">
        <v>5</v>
      </c>
      <c r="F16" s="206" t="s">
        <v>6</v>
      </c>
      <c r="G16" s="207" t="s">
        <v>77</v>
      </c>
      <c r="H16" s="807" t="s">
        <v>16</v>
      </c>
      <c r="I16" s="808"/>
      <c r="J16" s="808"/>
      <c r="K16" s="809"/>
      <c r="L16" s="208" t="s">
        <v>3</v>
      </c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</row>
    <row r="17" spans="1:244" s="32" customFormat="1" ht="25" hidden="1" customHeight="1" x14ac:dyDescent="0.25">
      <c r="C17" s="843" t="s">
        <v>7</v>
      </c>
      <c r="D17" s="200" t="s">
        <v>50</v>
      </c>
      <c r="E17" s="201" t="s">
        <v>41</v>
      </c>
      <c r="F17" s="201" t="s">
        <v>91</v>
      </c>
      <c r="G17" s="181" t="s">
        <v>54</v>
      </c>
      <c r="H17" s="190" t="s">
        <v>117</v>
      </c>
      <c r="I17" s="96" t="str">
        <f>B5</f>
        <v>Roland vd Westhuizen</v>
      </c>
      <c r="J17" s="96" t="s">
        <v>8</v>
      </c>
      <c r="K17" s="89" t="str">
        <f>B8</f>
        <v>Wynand vd Heever</v>
      </c>
      <c r="L17" s="652" t="s">
        <v>410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</row>
    <row r="18" spans="1:244" s="32" customFormat="1" ht="25" hidden="1" customHeight="1" x14ac:dyDescent="0.25">
      <c r="C18" s="823"/>
      <c r="D18" s="191" t="s">
        <v>50</v>
      </c>
      <c r="E18" s="192" t="s">
        <v>41</v>
      </c>
      <c r="F18" s="192" t="s">
        <v>91</v>
      </c>
      <c r="G18" s="180" t="s">
        <v>57</v>
      </c>
      <c r="H18" s="193" t="s">
        <v>118</v>
      </c>
      <c r="I18" s="83" t="str">
        <f>B6</f>
        <v>Déwan Borstlap</v>
      </c>
      <c r="J18" s="83" t="s">
        <v>8</v>
      </c>
      <c r="K18" s="90" t="str">
        <f>B7</f>
        <v>Jean Swanepoel</v>
      </c>
      <c r="L18" s="502" t="s">
        <v>409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</row>
    <row r="19" spans="1:244" s="32" customFormat="1" ht="25" hidden="1" customHeight="1" x14ac:dyDescent="0.25">
      <c r="C19" s="845"/>
      <c r="D19" s="195" t="s">
        <v>50</v>
      </c>
      <c r="E19" s="196" t="s">
        <v>44</v>
      </c>
      <c r="F19" s="196" t="s">
        <v>91</v>
      </c>
      <c r="G19" s="182" t="s">
        <v>54</v>
      </c>
      <c r="H19" s="193" t="s">
        <v>119</v>
      </c>
      <c r="I19" s="83" t="str">
        <f>I5</f>
        <v>Johannes Badenhorst</v>
      </c>
      <c r="J19" s="83" t="s">
        <v>8</v>
      </c>
      <c r="K19" s="90" t="str">
        <f>I8</f>
        <v>Evan jv Rensburg</v>
      </c>
      <c r="L19" s="518" t="s">
        <v>409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</row>
    <row r="20" spans="1:244" s="32" customFormat="1" ht="25" hidden="1" customHeight="1" thickBot="1" x14ac:dyDescent="0.3">
      <c r="C20" s="824"/>
      <c r="D20" s="202" t="s">
        <v>50</v>
      </c>
      <c r="E20" s="203" t="s">
        <v>44</v>
      </c>
      <c r="F20" s="203" t="s">
        <v>91</v>
      </c>
      <c r="G20" s="183" t="s">
        <v>57</v>
      </c>
      <c r="H20" s="194" t="s">
        <v>120</v>
      </c>
      <c r="I20" s="97" t="str">
        <f>I6</f>
        <v>Riaan Agenbacht</v>
      </c>
      <c r="J20" s="97" t="s">
        <v>8</v>
      </c>
      <c r="K20" s="92" t="str">
        <f>I7</f>
        <v>Martin De Koning</v>
      </c>
      <c r="L20" s="538" t="s">
        <v>411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</row>
    <row r="21" spans="1:244" s="32" customFormat="1" ht="25" hidden="1" customHeight="1" x14ac:dyDescent="0.25">
      <c r="C21" s="833" t="s">
        <v>9</v>
      </c>
      <c r="D21" s="200" t="s">
        <v>51</v>
      </c>
      <c r="E21" s="201" t="s">
        <v>163</v>
      </c>
      <c r="F21" s="201" t="s">
        <v>38</v>
      </c>
      <c r="G21" s="181">
        <v>4</v>
      </c>
      <c r="H21" s="190" t="s">
        <v>128</v>
      </c>
      <c r="I21" s="96" t="str">
        <f>B5</f>
        <v>Roland vd Westhuizen</v>
      </c>
      <c r="J21" s="96" t="s">
        <v>8</v>
      </c>
      <c r="K21" s="89" t="str">
        <f>B7</f>
        <v>Jean Swanepoel</v>
      </c>
      <c r="L21" s="513" t="s">
        <v>409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</row>
    <row r="22" spans="1:244" s="32" customFormat="1" ht="25" hidden="1" customHeight="1" x14ac:dyDescent="0.25">
      <c r="C22" s="826"/>
      <c r="D22" s="191" t="s">
        <v>51</v>
      </c>
      <c r="E22" s="192" t="s">
        <v>163</v>
      </c>
      <c r="F22" s="192" t="s">
        <v>38</v>
      </c>
      <c r="G22" s="180">
        <v>5</v>
      </c>
      <c r="H22" s="193" t="s">
        <v>96</v>
      </c>
      <c r="I22" s="83" t="str">
        <f>B6</f>
        <v>Déwan Borstlap</v>
      </c>
      <c r="J22" s="83" t="s">
        <v>8</v>
      </c>
      <c r="K22" s="90" t="str">
        <f>B8</f>
        <v>Wynand vd Heever</v>
      </c>
      <c r="L22" s="517" t="s">
        <v>409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</row>
    <row r="23" spans="1:244" s="32" customFormat="1" ht="25" hidden="1" customHeight="1" x14ac:dyDescent="0.25">
      <c r="C23" s="844"/>
      <c r="D23" s="195" t="s">
        <v>51</v>
      </c>
      <c r="E23" s="196" t="s">
        <v>176</v>
      </c>
      <c r="F23" s="196" t="s">
        <v>38</v>
      </c>
      <c r="G23" s="182">
        <v>4</v>
      </c>
      <c r="H23" s="193" t="s">
        <v>126</v>
      </c>
      <c r="I23" s="83" t="str">
        <f>I5</f>
        <v>Johannes Badenhorst</v>
      </c>
      <c r="J23" s="83" t="s">
        <v>8</v>
      </c>
      <c r="K23" s="90" t="str">
        <f>I7</f>
        <v>Martin De Koning</v>
      </c>
      <c r="L23" s="683" t="s">
        <v>413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</row>
    <row r="24" spans="1:244" s="32" customFormat="1" ht="25" hidden="1" customHeight="1" thickBot="1" x14ac:dyDescent="0.3">
      <c r="C24" s="827"/>
      <c r="D24" s="202" t="s">
        <v>51</v>
      </c>
      <c r="E24" s="203" t="s">
        <v>176</v>
      </c>
      <c r="F24" s="203" t="s">
        <v>38</v>
      </c>
      <c r="G24" s="183">
        <v>5</v>
      </c>
      <c r="H24" s="194" t="s">
        <v>131</v>
      </c>
      <c r="I24" s="97" t="str">
        <f>I6</f>
        <v>Riaan Agenbacht</v>
      </c>
      <c r="J24" s="97" t="s">
        <v>8</v>
      </c>
      <c r="K24" s="92" t="str">
        <f>I8</f>
        <v>Evan jv Rensburg</v>
      </c>
      <c r="L24" s="538" t="s">
        <v>409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</row>
    <row r="25" spans="1:244" s="32" customFormat="1" ht="25" hidden="1" customHeight="1" x14ac:dyDescent="0.25">
      <c r="C25" s="833" t="s">
        <v>10</v>
      </c>
      <c r="D25" s="200" t="s">
        <v>51</v>
      </c>
      <c r="E25" s="201" t="s">
        <v>39</v>
      </c>
      <c r="F25" s="201" t="s">
        <v>38</v>
      </c>
      <c r="G25" s="181">
        <v>4</v>
      </c>
      <c r="H25" s="190" t="s">
        <v>175</v>
      </c>
      <c r="I25" s="96" t="str">
        <f>B5</f>
        <v>Roland vd Westhuizen</v>
      </c>
      <c r="J25" s="96" t="s">
        <v>8</v>
      </c>
      <c r="K25" s="89" t="str">
        <f>B6</f>
        <v>Déwan Borstlap</v>
      </c>
      <c r="L25" s="501" t="s">
        <v>413</v>
      </c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</row>
    <row r="26" spans="1:244" s="32" customFormat="1" ht="25" hidden="1" customHeight="1" x14ac:dyDescent="0.25">
      <c r="C26" s="826"/>
      <c r="D26" s="191" t="s">
        <v>51</v>
      </c>
      <c r="E26" s="192" t="s">
        <v>39</v>
      </c>
      <c r="F26" s="192" t="s">
        <v>38</v>
      </c>
      <c r="G26" s="180">
        <v>5</v>
      </c>
      <c r="H26" s="193" t="s">
        <v>93</v>
      </c>
      <c r="I26" s="83" t="str">
        <f>B7</f>
        <v>Jean Swanepoel</v>
      </c>
      <c r="J26" s="83" t="s">
        <v>8</v>
      </c>
      <c r="K26" s="90" t="str">
        <f>B8</f>
        <v>Wynand vd Heever</v>
      </c>
      <c r="L26" s="499" t="s">
        <v>413</v>
      </c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</row>
    <row r="27" spans="1:244" s="32" customFormat="1" ht="25" hidden="1" customHeight="1" x14ac:dyDescent="0.25">
      <c r="C27" s="844"/>
      <c r="D27" s="195" t="s">
        <v>51</v>
      </c>
      <c r="E27" s="196" t="s">
        <v>40</v>
      </c>
      <c r="F27" s="196" t="s">
        <v>38</v>
      </c>
      <c r="G27" s="182">
        <v>4</v>
      </c>
      <c r="H27" s="193" t="s">
        <v>132</v>
      </c>
      <c r="I27" s="83" t="str">
        <f>I5</f>
        <v>Johannes Badenhorst</v>
      </c>
      <c r="J27" s="83" t="s">
        <v>8</v>
      </c>
      <c r="K27" s="90" t="str">
        <f>I6</f>
        <v>Riaan Agenbacht</v>
      </c>
      <c r="L27" s="503" t="s">
        <v>416</v>
      </c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</row>
    <row r="28" spans="1:244" s="32" customFormat="1" ht="25" hidden="1" customHeight="1" thickBot="1" x14ac:dyDescent="0.3">
      <c r="C28" s="827"/>
      <c r="D28" s="202" t="s">
        <v>51</v>
      </c>
      <c r="E28" s="203" t="s">
        <v>40</v>
      </c>
      <c r="F28" s="203" t="s">
        <v>38</v>
      </c>
      <c r="G28" s="183">
        <v>5</v>
      </c>
      <c r="H28" s="194" t="s">
        <v>133</v>
      </c>
      <c r="I28" s="97" t="str">
        <f>I7</f>
        <v>Martin De Koning</v>
      </c>
      <c r="J28" s="97" t="s">
        <v>8</v>
      </c>
      <c r="K28" s="92" t="str">
        <f>I8</f>
        <v>Evan jv Rensburg</v>
      </c>
      <c r="L28" s="538" t="s">
        <v>409</v>
      </c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</row>
    <row r="29" spans="1:244" s="32" customFormat="1" ht="15" hidden="1" customHeight="1" thickBot="1" x14ac:dyDescent="0.3">
      <c r="C29" s="807" t="s">
        <v>205</v>
      </c>
      <c r="D29" s="808"/>
      <c r="E29" s="808"/>
      <c r="F29" s="808"/>
      <c r="G29" s="808"/>
      <c r="H29" s="808"/>
      <c r="I29" s="808"/>
      <c r="J29" s="808"/>
      <c r="K29" s="808"/>
      <c r="L29" s="809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</row>
    <row r="30" spans="1:244" s="32" customFormat="1" ht="14" hidden="1" x14ac:dyDescent="0.3">
      <c r="A30" s="144"/>
      <c r="B30" s="146"/>
      <c r="C30" s="146"/>
      <c r="D30" s="146"/>
      <c r="E30" s="146"/>
      <c r="F30" s="146"/>
      <c r="G30" s="146"/>
      <c r="H30" s="146"/>
      <c r="I30" s="146"/>
      <c r="J30" s="146"/>
      <c r="N30" s="17"/>
      <c r="U30" s="51"/>
      <c r="V30" s="51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</row>
    <row r="31" spans="1:244" ht="21.5" hidden="1" customHeight="1" x14ac:dyDescent="0.25">
      <c r="A31" s="852" t="s">
        <v>53</v>
      </c>
      <c r="B31" s="853"/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  <c r="N31" s="854"/>
    </row>
    <row r="32" spans="1:244" ht="22" hidden="1" thickBot="1" x14ac:dyDescent="0.65">
      <c r="A32" s="846" t="s">
        <v>30</v>
      </c>
      <c r="B32" s="847"/>
      <c r="C32" s="847"/>
      <c r="D32" s="847"/>
      <c r="E32" s="847"/>
      <c r="F32" s="847"/>
      <c r="G32" s="847"/>
      <c r="H32" s="847"/>
      <c r="I32" s="847"/>
      <c r="J32" s="847"/>
      <c r="K32" s="847"/>
      <c r="L32" s="847"/>
      <c r="M32" s="847"/>
      <c r="N32" s="848"/>
    </row>
    <row r="33" spans="1:244" s="32" customFormat="1" ht="16" thickBot="1" x14ac:dyDescent="0.3">
      <c r="A33" s="849" t="s">
        <v>199</v>
      </c>
      <c r="B33" s="850"/>
      <c r="C33" s="850"/>
      <c r="D33" s="850"/>
      <c r="E33" s="850"/>
      <c r="F33" s="850"/>
      <c r="G33" s="850"/>
      <c r="H33" s="850"/>
      <c r="I33" s="850"/>
      <c r="J33" s="850"/>
      <c r="K33" s="850"/>
      <c r="L33" s="850"/>
      <c r="M33" s="850"/>
      <c r="N33" s="85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</row>
    <row r="34" spans="1:244" s="52" customFormat="1" ht="31.5" customHeight="1" thickBot="1" x14ac:dyDescent="0.35">
      <c r="A34" s="221" t="s">
        <v>200</v>
      </c>
      <c r="B34" s="222" t="s">
        <v>1</v>
      </c>
      <c r="C34" s="223" t="str">
        <f>B35</f>
        <v>Déwan Borstlap</v>
      </c>
      <c r="D34" s="224" t="str">
        <f>B36</f>
        <v>Riaan Agenbacht</v>
      </c>
      <c r="E34" s="224" t="str">
        <f>B37</f>
        <v>Wynand vd Heever</v>
      </c>
      <c r="F34" s="225" t="str">
        <f>B38</f>
        <v>Martin De Koning</v>
      </c>
      <c r="G34" s="226" t="s">
        <v>2</v>
      </c>
      <c r="H34" s="226" t="s">
        <v>221</v>
      </c>
      <c r="I34" s="227" t="s">
        <v>1</v>
      </c>
      <c r="J34" s="228" t="str">
        <f>I35</f>
        <v>Roland vd Westhuizen</v>
      </c>
      <c r="K34" s="229" t="str">
        <f>I36</f>
        <v>Johannes Badenhorst</v>
      </c>
      <c r="L34" s="229" t="str">
        <f>I37</f>
        <v>Jean Swanepoel</v>
      </c>
      <c r="M34" s="230" t="str">
        <f>I38</f>
        <v>Evan jv Rensburg</v>
      </c>
      <c r="N34" s="231" t="s">
        <v>2</v>
      </c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</row>
    <row r="35" spans="1:244" s="32" customFormat="1" ht="30" customHeight="1" thickBot="1" x14ac:dyDescent="0.3">
      <c r="A35" s="958" t="s">
        <v>57</v>
      </c>
      <c r="B35" s="928" t="s">
        <v>191</v>
      </c>
      <c r="C35" s="147"/>
      <c r="D35" s="960">
        <v>0</v>
      </c>
      <c r="E35" s="960">
        <v>3</v>
      </c>
      <c r="F35" s="961">
        <v>0</v>
      </c>
      <c r="G35" s="962">
        <f>SUM(C35:F35)</f>
        <v>3</v>
      </c>
      <c r="H35" s="232" t="s">
        <v>59</v>
      </c>
      <c r="I35" s="217" t="s">
        <v>196</v>
      </c>
      <c r="J35" s="147"/>
      <c r="K35" s="139">
        <v>1</v>
      </c>
      <c r="L35" s="139">
        <v>3</v>
      </c>
      <c r="M35" s="140">
        <v>3</v>
      </c>
      <c r="N35" s="131">
        <f>SUM(J35:M35)</f>
        <v>7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</row>
    <row r="36" spans="1:244" s="32" customFormat="1" ht="30" customHeight="1" x14ac:dyDescent="0.25">
      <c r="A36" s="963" t="s">
        <v>54</v>
      </c>
      <c r="B36" s="928" t="s">
        <v>194</v>
      </c>
      <c r="C36" s="965">
        <v>3</v>
      </c>
      <c r="D36" s="137"/>
      <c r="E36" s="966">
        <v>3</v>
      </c>
      <c r="F36" s="967">
        <v>3</v>
      </c>
      <c r="G36" s="968">
        <f>SUM(C36:F36)</f>
        <v>9</v>
      </c>
      <c r="H36" s="963" t="s">
        <v>58</v>
      </c>
      <c r="I36" s="924" t="s">
        <v>193</v>
      </c>
      <c r="J36" s="965">
        <v>3</v>
      </c>
      <c r="K36" s="137"/>
      <c r="L36" s="966">
        <v>3</v>
      </c>
      <c r="M36" s="967">
        <v>3</v>
      </c>
      <c r="N36" s="1017">
        <f>SUM(J36:M36)</f>
        <v>9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</row>
    <row r="37" spans="1:244" s="32" customFormat="1" ht="30" customHeight="1" x14ac:dyDescent="0.25">
      <c r="A37" s="233" t="s">
        <v>440</v>
      </c>
      <c r="B37" s="219" t="s">
        <v>197</v>
      </c>
      <c r="C37" s="148">
        <v>0</v>
      </c>
      <c r="D37" s="138">
        <v>1</v>
      </c>
      <c r="E37" s="137"/>
      <c r="F37" s="141">
        <v>0</v>
      </c>
      <c r="G37" s="135">
        <f>SUM(C37:F37)</f>
        <v>1</v>
      </c>
      <c r="H37" s="233" t="s">
        <v>441</v>
      </c>
      <c r="I37" s="219" t="s">
        <v>192</v>
      </c>
      <c r="J37" s="148">
        <v>0</v>
      </c>
      <c r="K37" s="138">
        <v>0</v>
      </c>
      <c r="L37" s="137"/>
      <c r="M37" s="141">
        <v>3</v>
      </c>
      <c r="N37" s="132">
        <f>SUM(J37:M37)</f>
        <v>3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</row>
    <row r="38" spans="1:244" s="32" customFormat="1" ht="30" customHeight="1" thickBot="1" x14ac:dyDescent="0.3">
      <c r="A38" s="1023" t="s">
        <v>56</v>
      </c>
      <c r="B38" s="1024" t="s">
        <v>195</v>
      </c>
      <c r="C38" s="1025">
        <v>3</v>
      </c>
      <c r="D38" s="1026">
        <v>1</v>
      </c>
      <c r="E38" s="1026">
        <v>3</v>
      </c>
      <c r="F38" s="143"/>
      <c r="G38" s="1027">
        <f>SUM(C38:F38)</f>
        <v>7</v>
      </c>
      <c r="H38" s="234" t="s">
        <v>442</v>
      </c>
      <c r="I38" s="220" t="s">
        <v>198</v>
      </c>
      <c r="J38" s="149">
        <v>0</v>
      </c>
      <c r="K38" s="142">
        <v>0</v>
      </c>
      <c r="L38" s="142">
        <v>0</v>
      </c>
      <c r="M38" s="143"/>
      <c r="N38" s="525">
        <f>SUM(J38:M38)</f>
        <v>0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</row>
    <row r="39" spans="1:244" s="52" customFormat="1" ht="14" x14ac:dyDescent="0.3">
      <c r="A39" s="48" t="s">
        <v>112</v>
      </c>
      <c r="B39" s="120"/>
      <c r="C39" s="120"/>
      <c r="D39" s="120"/>
      <c r="E39" s="120"/>
      <c r="F39" s="120"/>
      <c r="G39" s="49"/>
      <c r="H39" s="241"/>
      <c r="I39" s="48" t="s">
        <v>383</v>
      </c>
      <c r="J39" s="120"/>
      <c r="K39" s="120"/>
      <c r="L39" s="120"/>
      <c r="M39" s="120"/>
      <c r="N39" s="12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</row>
    <row r="40" spans="1:244" s="52" customFormat="1" ht="14" customHeight="1" x14ac:dyDescent="0.3">
      <c r="A40" s="124" t="s">
        <v>113</v>
      </c>
      <c r="B40" s="122"/>
      <c r="C40" s="122"/>
      <c r="D40" s="122"/>
      <c r="E40" s="122"/>
      <c r="F40" s="122"/>
      <c r="G40" s="240"/>
      <c r="H40" s="242"/>
      <c r="I40" s="53" t="s">
        <v>75</v>
      </c>
      <c r="J40" s="122"/>
      <c r="K40" s="122"/>
      <c r="L40" s="122"/>
      <c r="M40" s="122"/>
      <c r="N40" s="123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</row>
    <row r="41" spans="1:244" s="52" customFormat="1" ht="14" x14ac:dyDescent="0.3">
      <c r="A41" s="124" t="s">
        <v>114</v>
      </c>
      <c r="B41" s="125"/>
      <c r="C41" s="125"/>
      <c r="D41" s="125"/>
      <c r="E41" s="125"/>
      <c r="F41" s="125"/>
      <c r="G41" s="240"/>
      <c r="H41" s="242"/>
      <c r="I41" s="53" t="s">
        <v>76</v>
      </c>
      <c r="J41" s="125"/>
      <c r="K41" s="125"/>
      <c r="L41" s="125"/>
      <c r="M41" s="125"/>
      <c r="N41" s="126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</row>
    <row r="42" spans="1:244" s="52" customFormat="1" ht="14" x14ac:dyDescent="0.3">
      <c r="A42" s="124" t="s">
        <v>115</v>
      </c>
      <c r="B42" s="125"/>
      <c r="C42" s="125"/>
      <c r="D42" s="125"/>
      <c r="E42" s="125"/>
      <c r="F42" s="125"/>
      <c r="G42" s="240"/>
      <c r="H42" s="242"/>
      <c r="I42" s="53" t="s">
        <v>62</v>
      </c>
      <c r="J42" s="125"/>
      <c r="K42" s="125"/>
      <c r="L42" s="125"/>
      <c r="M42" s="125"/>
      <c r="N42" s="126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</row>
    <row r="43" spans="1:244" s="52" customFormat="1" ht="14.5" customHeight="1" thickBot="1" x14ac:dyDescent="0.35">
      <c r="A43" s="130" t="s">
        <v>116</v>
      </c>
      <c r="B43" s="128"/>
      <c r="C43" s="128"/>
      <c r="D43" s="128"/>
      <c r="E43" s="128"/>
      <c r="F43" s="128"/>
      <c r="G43" s="128"/>
      <c r="H43" s="243"/>
      <c r="I43" s="56" t="s">
        <v>63</v>
      </c>
      <c r="J43" s="128"/>
      <c r="K43" s="128"/>
      <c r="L43" s="128"/>
      <c r="M43" s="128"/>
      <c r="N43" s="129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</row>
    <row r="44" spans="1:244" ht="13" thickBot="1" x14ac:dyDescent="0.3">
      <c r="A44" s="4"/>
      <c r="B44" s="5"/>
      <c r="C44" s="5"/>
      <c r="D44" s="5"/>
      <c r="E44" s="5"/>
      <c r="F44" s="5"/>
      <c r="G44" s="5"/>
      <c r="H44" s="4"/>
      <c r="I44" s="5"/>
      <c r="J44" s="5"/>
      <c r="K44" s="6"/>
      <c r="L44" s="5"/>
      <c r="M44" s="5"/>
      <c r="N44" s="5"/>
      <c r="O44" s="2"/>
    </row>
    <row r="45" spans="1:244" s="32" customFormat="1" ht="15" customHeight="1" thickBot="1" x14ac:dyDescent="0.3">
      <c r="C45" s="807" t="str">
        <f>A32 &amp; " CROSS POOL MATCHES"</f>
        <v>SECTION : BOYS U11 C CROSS POOL MATCHES</v>
      </c>
      <c r="D45" s="808"/>
      <c r="E45" s="808"/>
      <c r="F45" s="808"/>
      <c r="G45" s="808"/>
      <c r="H45" s="808"/>
      <c r="I45" s="808"/>
      <c r="J45" s="808"/>
      <c r="K45" s="808"/>
      <c r="L45" s="809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</row>
    <row r="46" spans="1:244" s="32" customFormat="1" ht="15" customHeight="1" thickBot="1" x14ac:dyDescent="0.3">
      <c r="C46" s="204" t="s">
        <v>71</v>
      </c>
      <c r="D46" s="205" t="s">
        <v>4</v>
      </c>
      <c r="E46" s="206" t="s">
        <v>5</v>
      </c>
      <c r="F46" s="206" t="s">
        <v>6</v>
      </c>
      <c r="G46" s="207" t="s">
        <v>77</v>
      </c>
      <c r="H46" s="807" t="s">
        <v>16</v>
      </c>
      <c r="I46" s="808"/>
      <c r="J46" s="808"/>
      <c r="K46" s="809"/>
      <c r="L46" s="208" t="s">
        <v>3</v>
      </c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</row>
    <row r="47" spans="1:244" s="32" customFormat="1" ht="25" hidden="1" customHeight="1" x14ac:dyDescent="0.25">
      <c r="C47" s="843" t="s">
        <v>17</v>
      </c>
      <c r="D47" s="200" t="s">
        <v>51</v>
      </c>
      <c r="E47" s="201" t="s">
        <v>43</v>
      </c>
      <c r="F47" s="201" t="s">
        <v>38</v>
      </c>
      <c r="G47" s="181">
        <v>5</v>
      </c>
      <c r="H47" s="190" t="s">
        <v>202</v>
      </c>
      <c r="I47" s="96" t="s">
        <v>191</v>
      </c>
      <c r="J47" s="96" t="s">
        <v>8</v>
      </c>
      <c r="K47" s="89" t="s">
        <v>195</v>
      </c>
      <c r="L47" s="501" t="s">
        <v>413</v>
      </c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</row>
    <row r="48" spans="1:244" s="32" customFormat="1" ht="25" hidden="1" customHeight="1" x14ac:dyDescent="0.25">
      <c r="C48" s="823"/>
      <c r="D48" s="191" t="s">
        <v>51</v>
      </c>
      <c r="E48" s="192" t="s">
        <v>43</v>
      </c>
      <c r="F48" s="192" t="s">
        <v>38</v>
      </c>
      <c r="G48" s="180">
        <v>4</v>
      </c>
      <c r="H48" s="193" t="s">
        <v>201</v>
      </c>
      <c r="I48" s="83" t="s">
        <v>197</v>
      </c>
      <c r="J48" s="83" t="s">
        <v>8</v>
      </c>
      <c r="K48" s="90" t="s">
        <v>194</v>
      </c>
      <c r="L48" s="517" t="s">
        <v>416</v>
      </c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</row>
    <row r="49" spans="3:244" s="32" customFormat="1" ht="25" hidden="1" customHeight="1" x14ac:dyDescent="0.25">
      <c r="C49" s="845"/>
      <c r="D49" s="195" t="s">
        <v>51</v>
      </c>
      <c r="E49" s="196" t="s">
        <v>44</v>
      </c>
      <c r="F49" s="196" t="s">
        <v>38</v>
      </c>
      <c r="G49" s="182">
        <v>4</v>
      </c>
      <c r="H49" s="193" t="s">
        <v>203</v>
      </c>
      <c r="I49" s="83" t="s">
        <v>196</v>
      </c>
      <c r="J49" s="83" t="s">
        <v>8</v>
      </c>
      <c r="K49" s="90" t="s">
        <v>198</v>
      </c>
      <c r="L49" s="518" t="s">
        <v>409</v>
      </c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</row>
    <row r="50" spans="3:244" s="32" customFormat="1" ht="25" hidden="1" customHeight="1" thickBot="1" x14ac:dyDescent="0.3">
      <c r="C50" s="824"/>
      <c r="D50" s="202" t="s">
        <v>51</v>
      </c>
      <c r="E50" s="203" t="s">
        <v>44</v>
      </c>
      <c r="F50" s="203" t="s">
        <v>38</v>
      </c>
      <c r="G50" s="183">
        <v>5</v>
      </c>
      <c r="H50" s="194" t="s">
        <v>204</v>
      </c>
      <c r="I50" s="97" t="s">
        <v>192</v>
      </c>
      <c r="J50" s="97" t="s">
        <v>8</v>
      </c>
      <c r="K50" s="92" t="s">
        <v>193</v>
      </c>
      <c r="L50" s="500" t="s">
        <v>413</v>
      </c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</row>
    <row r="51" spans="3:244" s="32" customFormat="1" ht="25" hidden="1" customHeight="1" x14ac:dyDescent="0.25">
      <c r="C51" s="833" t="s">
        <v>18</v>
      </c>
      <c r="D51" s="200" t="s">
        <v>52</v>
      </c>
      <c r="E51" s="201" t="s">
        <v>363</v>
      </c>
      <c r="F51" s="201" t="s">
        <v>91</v>
      </c>
      <c r="G51" s="181">
        <v>3</v>
      </c>
      <c r="H51" s="190" t="s">
        <v>376</v>
      </c>
      <c r="I51" s="96" t="s">
        <v>191</v>
      </c>
      <c r="J51" s="96" t="s">
        <v>8</v>
      </c>
      <c r="K51" s="89" t="s">
        <v>194</v>
      </c>
      <c r="L51" s="501" t="s">
        <v>413</v>
      </c>
      <c r="N51" s="757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</row>
    <row r="52" spans="3:244" s="32" customFormat="1" ht="25" hidden="1" customHeight="1" x14ac:dyDescent="0.25">
      <c r="C52" s="826"/>
      <c r="D52" s="191" t="s">
        <v>52</v>
      </c>
      <c r="E52" s="192" t="s">
        <v>360</v>
      </c>
      <c r="F52" s="192" t="s">
        <v>91</v>
      </c>
      <c r="G52" s="180">
        <v>2</v>
      </c>
      <c r="H52" s="193" t="s">
        <v>377</v>
      </c>
      <c r="I52" s="83" t="s">
        <v>197</v>
      </c>
      <c r="J52" s="83" t="s">
        <v>8</v>
      </c>
      <c r="K52" s="101" t="s">
        <v>195</v>
      </c>
      <c r="L52" s="499" t="s">
        <v>439</v>
      </c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</row>
    <row r="53" spans="3:244" s="32" customFormat="1" ht="25" hidden="1" customHeight="1" x14ac:dyDescent="0.25">
      <c r="C53" s="844"/>
      <c r="D53" s="195" t="s">
        <v>52</v>
      </c>
      <c r="E53" s="196" t="s">
        <v>375</v>
      </c>
      <c r="F53" s="196" t="s">
        <v>91</v>
      </c>
      <c r="G53" s="182">
        <v>2</v>
      </c>
      <c r="H53" s="193" t="s">
        <v>378</v>
      </c>
      <c r="I53" s="83" t="s">
        <v>196</v>
      </c>
      <c r="J53" s="83" t="s">
        <v>8</v>
      </c>
      <c r="K53" s="90" t="s">
        <v>193</v>
      </c>
      <c r="L53" s="503" t="s">
        <v>416</v>
      </c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</row>
    <row r="54" spans="3:244" s="32" customFormat="1" ht="25" hidden="1" customHeight="1" thickBot="1" x14ac:dyDescent="0.3">
      <c r="C54" s="827"/>
      <c r="D54" s="202" t="s">
        <v>52</v>
      </c>
      <c r="E54" s="203" t="s">
        <v>363</v>
      </c>
      <c r="F54" s="203" t="s">
        <v>91</v>
      </c>
      <c r="G54" s="183">
        <v>1</v>
      </c>
      <c r="H54" s="194" t="s">
        <v>379</v>
      </c>
      <c r="I54" s="97" t="s">
        <v>192</v>
      </c>
      <c r="J54" s="97" t="s">
        <v>8</v>
      </c>
      <c r="K54" s="101" t="s">
        <v>198</v>
      </c>
      <c r="L54" s="508" t="s">
        <v>409</v>
      </c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</row>
    <row r="55" spans="3:244" s="35" customFormat="1" ht="25" customHeight="1" thickBot="1" x14ac:dyDescent="0.3">
      <c r="C55" s="950" t="s">
        <v>367</v>
      </c>
      <c r="D55" s="951" t="s">
        <v>52</v>
      </c>
      <c r="E55" s="952" t="s">
        <v>368</v>
      </c>
      <c r="F55" s="952" t="s">
        <v>91</v>
      </c>
      <c r="G55" s="953">
        <v>2</v>
      </c>
      <c r="H55" s="954" t="s">
        <v>372</v>
      </c>
      <c r="I55" s="955" t="s">
        <v>194</v>
      </c>
      <c r="J55" s="955" t="s">
        <v>8</v>
      </c>
      <c r="K55" s="941" t="s">
        <v>186</v>
      </c>
      <c r="L55" s="1066" t="s">
        <v>409</v>
      </c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  <c r="GW55" s="33"/>
      <c r="GX55" s="33"/>
      <c r="GY55" s="33"/>
      <c r="GZ55" s="33"/>
      <c r="HA55" s="33"/>
      <c r="HB55" s="33"/>
      <c r="HC55" s="33"/>
      <c r="HD55" s="33"/>
      <c r="HE55" s="33"/>
      <c r="HF55" s="33"/>
      <c r="HG55" s="33"/>
      <c r="HH55" s="33"/>
      <c r="HI55" s="33"/>
      <c r="HJ55" s="33"/>
      <c r="HK55" s="33"/>
      <c r="HL55" s="33"/>
      <c r="HM55" s="33"/>
      <c r="HN55" s="33"/>
      <c r="HO55" s="33"/>
      <c r="HP55" s="33"/>
      <c r="HQ55" s="33"/>
      <c r="HR55" s="33"/>
      <c r="HS55" s="33"/>
      <c r="HT55" s="33"/>
      <c r="HU55" s="33"/>
      <c r="HV55" s="33"/>
      <c r="HW55" s="33"/>
      <c r="HX55" s="33"/>
      <c r="HY55" s="33"/>
      <c r="HZ55" s="33"/>
      <c r="IA55" s="33"/>
      <c r="IB55" s="33"/>
      <c r="IC55" s="33"/>
      <c r="ID55" s="33"/>
      <c r="IE55" s="33"/>
      <c r="IF55" s="33"/>
      <c r="IG55" s="33"/>
      <c r="IH55" s="33"/>
      <c r="II55" s="33"/>
    </row>
    <row r="56" spans="3:244" ht="13.5" thickBot="1" x14ac:dyDescent="0.3">
      <c r="C56" s="807" t="s">
        <v>390</v>
      </c>
      <c r="D56" s="808"/>
      <c r="E56" s="808"/>
      <c r="F56" s="808"/>
      <c r="G56" s="808"/>
      <c r="H56" s="808"/>
      <c r="I56" s="808"/>
      <c r="J56" s="808"/>
      <c r="K56" s="808"/>
      <c r="L56" s="809"/>
    </row>
  </sheetData>
  <mergeCells count="17">
    <mergeCell ref="A1:N1"/>
    <mergeCell ref="A2:N2"/>
    <mergeCell ref="A3:N3"/>
    <mergeCell ref="C15:L15"/>
    <mergeCell ref="A31:N31"/>
    <mergeCell ref="C56:L56"/>
    <mergeCell ref="C51:C54"/>
    <mergeCell ref="C29:L29"/>
    <mergeCell ref="H16:K16"/>
    <mergeCell ref="C17:C20"/>
    <mergeCell ref="C21:C24"/>
    <mergeCell ref="C25:C28"/>
    <mergeCell ref="A32:N32"/>
    <mergeCell ref="A33:N33"/>
    <mergeCell ref="C45:L45"/>
    <mergeCell ref="H46:K46"/>
    <mergeCell ref="C47:C50"/>
  </mergeCells>
  <conditionalFormatting sqref="C17 C21 C25">
    <cfRule type="cellIs" dxfId="29" priority="2" stopIfTrue="1" operator="lessThan">
      <formula>0</formula>
    </cfRule>
  </conditionalFormatting>
  <conditionalFormatting sqref="C47 C51">
    <cfRule type="cellIs" dxfId="28" priority="1" stopIfTrue="1" operator="lessThan">
      <formula>0</formula>
    </cfRule>
  </conditionalFormatting>
  <printOptions horizontalCentered="1"/>
  <pageMargins left="0" right="0" top="0.36" bottom="0" header="0" footer="0"/>
  <pageSetup paperSize="9" scale="87" orientation="landscape" horizontalDpi="300" verticalDpi="300" r:id="rId1"/>
  <ignoredErrors>
    <ignoredError sqref="G17:G2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C4C4-0DA7-4AB9-9463-CD7564D7954E}">
  <sheetPr>
    <tabColor rgb="FFFFC000"/>
  </sheetPr>
  <dimension ref="A1:II36"/>
  <sheetViews>
    <sheetView showGridLines="0" zoomScale="70" zoomScaleNormal="70" workbookViewId="0">
      <selection activeCell="J8" sqref="J8"/>
    </sheetView>
  </sheetViews>
  <sheetFormatPr defaultColWidth="15.7265625" defaultRowHeight="16.5" customHeight="1" x14ac:dyDescent="0.25"/>
  <cols>
    <col min="1" max="1" width="4.6328125" style="9" customWidth="1"/>
    <col min="2" max="9" width="14.6328125" style="9" customWidth="1"/>
    <col min="10" max="10" width="13.7265625" style="9" customWidth="1"/>
    <col min="11" max="243" width="15.7265625" style="9" customWidth="1"/>
    <col min="244" max="16384" width="15.7265625" style="10"/>
  </cols>
  <sheetData>
    <row r="1" spans="1:243" ht="24.75" customHeight="1" x14ac:dyDescent="0.25">
      <c r="A1" s="810" t="s">
        <v>53</v>
      </c>
      <c r="B1" s="811"/>
      <c r="C1" s="811"/>
      <c r="D1" s="811"/>
      <c r="E1" s="811"/>
      <c r="F1" s="811"/>
      <c r="G1" s="811"/>
      <c r="H1" s="811"/>
      <c r="I1" s="811"/>
      <c r="J1" s="812"/>
      <c r="K1" s="507" t="s">
        <v>432</v>
      </c>
    </row>
    <row r="2" spans="1:243" ht="25.5" customHeight="1" thickBot="1" x14ac:dyDescent="0.75">
      <c r="A2" s="813" t="s">
        <v>101</v>
      </c>
      <c r="B2" s="814"/>
      <c r="C2" s="814"/>
      <c r="D2" s="814"/>
      <c r="E2" s="814"/>
      <c r="F2" s="814"/>
      <c r="G2" s="814"/>
      <c r="H2" s="814"/>
      <c r="I2" s="814"/>
      <c r="J2" s="815"/>
      <c r="K2" s="9" t="s">
        <v>433</v>
      </c>
    </row>
    <row r="3" spans="1:243" s="3" customFormat="1" ht="10" customHeight="1" thickBot="1" x14ac:dyDescent="0.55000000000000004">
      <c r="A3" s="22"/>
      <c r="B3" s="23"/>
      <c r="C3" s="22"/>
      <c r="D3" s="23"/>
      <c r="E3" s="23"/>
      <c r="F3" s="22"/>
      <c r="G3" s="23"/>
      <c r="H3" s="23"/>
      <c r="I3" s="24"/>
      <c r="J3" s="2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</row>
    <row r="4" spans="1:243" s="215" customFormat="1" ht="30" customHeight="1" thickBot="1" x14ac:dyDescent="0.35">
      <c r="A4" s="209" t="s">
        <v>15</v>
      </c>
      <c r="B4" s="210" t="s">
        <v>1</v>
      </c>
      <c r="C4" s="211" t="str">
        <f>B5</f>
        <v>Teonie Badenhorst</v>
      </c>
      <c r="D4" s="212" t="str">
        <f>B6</f>
        <v>Inge Hamm</v>
      </c>
      <c r="E4" s="212" t="str">
        <f>B7</f>
        <v>Starla Phillips</v>
      </c>
      <c r="F4" s="212" t="str">
        <f>B8</f>
        <v>Carla Weir</v>
      </c>
      <c r="G4" s="212" t="str">
        <f>B9</f>
        <v>Kaitlyn v Wyk</v>
      </c>
      <c r="H4" s="212" t="str">
        <f>B10</f>
        <v>Anushka jv Rensburg</v>
      </c>
      <c r="I4" s="213" t="s">
        <v>2</v>
      </c>
      <c r="J4" s="213" t="s">
        <v>13</v>
      </c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  <c r="HD4" s="214"/>
      <c r="HE4" s="214"/>
      <c r="HF4" s="214"/>
      <c r="HG4" s="214"/>
      <c r="HH4" s="214"/>
      <c r="HI4" s="214"/>
      <c r="HJ4" s="214"/>
      <c r="HK4" s="214"/>
      <c r="HL4" s="214"/>
      <c r="HM4" s="214"/>
      <c r="HN4" s="214"/>
      <c r="HO4" s="214"/>
      <c r="HP4" s="214"/>
      <c r="HQ4" s="214"/>
      <c r="HR4" s="214"/>
      <c r="HS4" s="214"/>
      <c r="HT4" s="214"/>
      <c r="HU4" s="214"/>
      <c r="HV4" s="214"/>
      <c r="HW4" s="214"/>
      <c r="HX4" s="214"/>
      <c r="HY4" s="214"/>
      <c r="HZ4" s="214"/>
      <c r="IA4" s="214"/>
      <c r="IB4" s="214"/>
      <c r="IC4" s="214"/>
      <c r="ID4" s="214"/>
      <c r="IE4" s="214"/>
      <c r="IF4" s="214"/>
      <c r="IG4" s="214"/>
    </row>
    <row r="5" spans="1:243" s="28" customFormat="1" ht="30" customHeight="1" thickBot="1" x14ac:dyDescent="0.3">
      <c r="A5" s="923" t="s">
        <v>64</v>
      </c>
      <c r="B5" s="924" t="s">
        <v>206</v>
      </c>
      <c r="C5" s="43"/>
      <c r="D5" s="925">
        <v>0</v>
      </c>
      <c r="E5" s="925">
        <v>3</v>
      </c>
      <c r="F5" s="925">
        <v>3</v>
      </c>
      <c r="G5" s="925">
        <v>3</v>
      </c>
      <c r="H5" s="925">
        <v>3</v>
      </c>
      <c r="I5" s="926">
        <f t="shared" ref="I5:I10" si="0">SUM(C5:H5)</f>
        <v>12</v>
      </c>
      <c r="J5" s="926">
        <v>2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</row>
    <row r="6" spans="1:243" s="28" customFormat="1" ht="30" customHeight="1" thickBot="1" x14ac:dyDescent="0.3">
      <c r="A6" s="927" t="s">
        <v>65</v>
      </c>
      <c r="B6" s="928" t="s">
        <v>212</v>
      </c>
      <c r="C6" s="929">
        <v>3</v>
      </c>
      <c r="D6" s="29"/>
      <c r="E6" s="930">
        <v>3</v>
      </c>
      <c r="F6" s="930">
        <v>3</v>
      </c>
      <c r="G6" s="930">
        <v>3</v>
      </c>
      <c r="H6" s="930">
        <v>3</v>
      </c>
      <c r="I6" s="931">
        <f t="shared" si="0"/>
        <v>15</v>
      </c>
      <c r="J6" s="931">
        <v>1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</row>
    <row r="7" spans="1:243" s="28" customFormat="1" ht="30" customHeight="1" thickBot="1" x14ac:dyDescent="0.3">
      <c r="A7" s="927" t="s">
        <v>66</v>
      </c>
      <c r="B7" s="928" t="s">
        <v>207</v>
      </c>
      <c r="C7" s="929">
        <v>0</v>
      </c>
      <c r="D7" s="930">
        <v>0</v>
      </c>
      <c r="E7" s="29"/>
      <c r="F7" s="930">
        <v>3</v>
      </c>
      <c r="G7" s="930">
        <v>3</v>
      </c>
      <c r="H7" s="930">
        <v>3</v>
      </c>
      <c r="I7" s="931">
        <f t="shared" si="0"/>
        <v>9</v>
      </c>
      <c r="J7" s="931">
        <v>3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</row>
    <row r="8" spans="1:243" s="28" customFormat="1" ht="30" customHeight="1" thickBot="1" x14ac:dyDescent="0.3">
      <c r="A8" s="218" t="s">
        <v>67</v>
      </c>
      <c r="B8" s="219" t="s">
        <v>208</v>
      </c>
      <c r="C8" s="44">
        <v>0</v>
      </c>
      <c r="D8" s="19">
        <v>0</v>
      </c>
      <c r="E8" s="19">
        <v>0</v>
      </c>
      <c r="F8" s="29"/>
      <c r="G8" s="19">
        <v>0</v>
      </c>
      <c r="H8" s="19">
        <v>3</v>
      </c>
      <c r="I8" s="21">
        <f t="shared" si="0"/>
        <v>3</v>
      </c>
      <c r="J8" s="21">
        <v>6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</row>
    <row r="9" spans="1:243" s="28" customFormat="1" ht="30" customHeight="1" thickBot="1" x14ac:dyDescent="0.3">
      <c r="A9" s="218" t="s">
        <v>68</v>
      </c>
      <c r="B9" s="219" t="s">
        <v>209</v>
      </c>
      <c r="C9" s="44">
        <v>0</v>
      </c>
      <c r="D9" s="19">
        <v>0</v>
      </c>
      <c r="E9" s="19">
        <v>1</v>
      </c>
      <c r="F9" s="19">
        <v>3</v>
      </c>
      <c r="G9" s="29"/>
      <c r="H9" s="19">
        <v>0</v>
      </c>
      <c r="I9" s="21">
        <f t="shared" si="0"/>
        <v>4</v>
      </c>
      <c r="J9" s="21">
        <v>5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</row>
    <row r="10" spans="1:243" s="28" customFormat="1" ht="30" customHeight="1" thickBot="1" x14ac:dyDescent="0.3">
      <c r="A10" s="218" t="s">
        <v>69</v>
      </c>
      <c r="B10" s="220" t="s">
        <v>210</v>
      </c>
      <c r="C10" s="44">
        <v>0</v>
      </c>
      <c r="D10" s="19">
        <v>0</v>
      </c>
      <c r="E10" s="19">
        <v>0</v>
      </c>
      <c r="F10" s="19">
        <v>1</v>
      </c>
      <c r="G10" s="19">
        <v>3</v>
      </c>
      <c r="H10" s="29"/>
      <c r="I10" s="21">
        <f t="shared" si="0"/>
        <v>4</v>
      </c>
      <c r="J10" s="21">
        <v>4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</row>
    <row r="11" spans="1:243" s="28" customFormat="1" ht="10" customHeight="1" thickBot="1" x14ac:dyDescent="0.3">
      <c r="A11" s="30"/>
      <c r="B11" s="34"/>
      <c r="C11" s="30"/>
      <c r="D11" s="30"/>
      <c r="E11" s="31"/>
      <c r="F11" s="30"/>
      <c r="G11" s="30"/>
      <c r="H11" s="30"/>
      <c r="I11" s="41"/>
      <c r="J11" s="42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</row>
    <row r="12" spans="1:243" s="52" customFormat="1" ht="18" customHeight="1" x14ac:dyDescent="0.3">
      <c r="A12" s="48" t="s">
        <v>60</v>
      </c>
      <c r="B12" s="49"/>
      <c r="C12" s="49"/>
      <c r="D12" s="49"/>
      <c r="E12" s="49"/>
      <c r="F12" s="50"/>
      <c r="G12" s="48" t="s">
        <v>383</v>
      </c>
      <c r="H12" s="49"/>
      <c r="I12" s="49"/>
      <c r="J12" s="50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</row>
    <row r="13" spans="1:243" s="52" customFormat="1" ht="18" customHeight="1" x14ac:dyDescent="0.3">
      <c r="A13" s="53" t="s">
        <v>61</v>
      </c>
      <c r="B13" s="54"/>
      <c r="C13" s="54"/>
      <c r="D13" s="54"/>
      <c r="E13" s="54"/>
      <c r="F13" s="55"/>
      <c r="G13" s="53" t="s">
        <v>75</v>
      </c>
      <c r="H13" s="54"/>
      <c r="I13" s="54"/>
      <c r="J13" s="55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</row>
    <row r="14" spans="1:243" s="52" customFormat="1" ht="18" customHeight="1" x14ac:dyDescent="0.3">
      <c r="A14" s="53" t="s">
        <v>55</v>
      </c>
      <c r="B14" s="54"/>
      <c r="C14" s="54"/>
      <c r="D14" s="54"/>
      <c r="E14" s="54"/>
      <c r="F14" s="55"/>
      <c r="G14" s="53" t="s">
        <v>76</v>
      </c>
      <c r="H14" s="54"/>
      <c r="I14" s="54"/>
      <c r="J14" s="55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</row>
    <row r="15" spans="1:243" s="52" customFormat="1" ht="18" customHeight="1" x14ac:dyDescent="0.3">
      <c r="A15" s="53" t="s">
        <v>73</v>
      </c>
      <c r="B15" s="54"/>
      <c r="C15" s="54"/>
      <c r="D15" s="54"/>
      <c r="E15" s="54"/>
      <c r="F15" s="55"/>
      <c r="G15" s="53" t="s">
        <v>102</v>
      </c>
      <c r="H15" s="54"/>
      <c r="I15" s="54"/>
      <c r="J15" s="55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</row>
    <row r="16" spans="1:243" s="52" customFormat="1" ht="18" customHeight="1" thickBot="1" x14ac:dyDescent="0.35">
      <c r="A16" s="56" t="s">
        <v>72</v>
      </c>
      <c r="B16" s="57"/>
      <c r="C16" s="57"/>
      <c r="D16" s="57"/>
      <c r="E16" s="57"/>
      <c r="F16" s="58"/>
      <c r="G16" s="56" t="s">
        <v>63</v>
      </c>
      <c r="H16" s="57"/>
      <c r="I16" s="57"/>
      <c r="J16" s="58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</row>
    <row r="17" spans="1:242" s="28" customFormat="1" ht="10" customHeight="1" x14ac:dyDescent="0.25">
      <c r="A17" s="34"/>
      <c r="B17" s="33"/>
      <c r="C17" s="33"/>
      <c r="D17" s="31"/>
      <c r="E17" s="30"/>
      <c r="F17" s="30"/>
      <c r="G17" s="33"/>
      <c r="H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</row>
    <row r="18" spans="1:242" s="28" customFormat="1" ht="13.5" hidden="1" thickBot="1" x14ac:dyDescent="0.3">
      <c r="A18" s="816" t="str">
        <f>A2</f>
        <v>SECTION : GIRLS U11 A</v>
      </c>
      <c r="B18" s="817"/>
      <c r="C18" s="817"/>
      <c r="D18" s="817"/>
      <c r="E18" s="817"/>
      <c r="F18" s="817"/>
      <c r="G18" s="817"/>
      <c r="H18" s="817"/>
      <c r="I18" s="817"/>
      <c r="J18" s="8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</row>
    <row r="19" spans="1:242" s="28" customFormat="1" ht="15" hidden="1" customHeight="1" thickBot="1" x14ac:dyDescent="0.3">
      <c r="A19" s="560" t="s">
        <v>71</v>
      </c>
      <c r="B19" s="561" t="s">
        <v>4</v>
      </c>
      <c r="C19" s="562" t="s">
        <v>5</v>
      </c>
      <c r="D19" s="562" t="s">
        <v>6</v>
      </c>
      <c r="E19" s="563" t="s">
        <v>77</v>
      </c>
      <c r="F19" s="816" t="s">
        <v>16</v>
      </c>
      <c r="G19" s="817"/>
      <c r="H19" s="817"/>
      <c r="I19" s="818"/>
      <c r="J19" s="564" t="s">
        <v>3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</row>
    <row r="20" spans="1:242" s="35" customFormat="1" ht="25" hidden="1" customHeight="1" x14ac:dyDescent="0.25">
      <c r="A20" s="557" t="s">
        <v>7</v>
      </c>
      <c r="B20" s="198" t="s">
        <v>50</v>
      </c>
      <c r="C20" s="199" t="s">
        <v>41</v>
      </c>
      <c r="D20" s="199" t="s">
        <v>91</v>
      </c>
      <c r="E20" s="185" t="s">
        <v>56</v>
      </c>
      <c r="F20" s="558" t="s">
        <v>80</v>
      </c>
      <c r="G20" s="87" t="str">
        <f>B7</f>
        <v>Starla Phillips</v>
      </c>
      <c r="H20" s="87" t="s">
        <v>8</v>
      </c>
      <c r="I20" s="101" t="str">
        <f>B8</f>
        <v>Carla Weir</v>
      </c>
      <c r="J20" s="559" t="s">
        <v>409</v>
      </c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</row>
    <row r="21" spans="1:242" s="35" customFormat="1" ht="25" hidden="1" customHeight="1" x14ac:dyDescent="0.25">
      <c r="A21" s="556"/>
      <c r="B21" s="191" t="s">
        <v>50</v>
      </c>
      <c r="C21" s="192" t="s">
        <v>44</v>
      </c>
      <c r="D21" s="192" t="s">
        <v>91</v>
      </c>
      <c r="E21" s="180" t="s">
        <v>56</v>
      </c>
      <c r="F21" s="245" t="s">
        <v>85</v>
      </c>
      <c r="G21" s="83" t="str">
        <f>B5</f>
        <v>Teonie Badenhorst</v>
      </c>
      <c r="H21" s="83" t="s">
        <v>8</v>
      </c>
      <c r="I21" s="90" t="str">
        <f>B10</f>
        <v>Anushka jv Rensburg</v>
      </c>
      <c r="J21" s="539" t="s">
        <v>409</v>
      </c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</row>
    <row r="22" spans="1:242" s="35" customFormat="1" ht="25" hidden="1" customHeight="1" thickBot="1" x14ac:dyDescent="0.3">
      <c r="A22" s="479" t="s">
        <v>420</v>
      </c>
      <c r="B22" s="195" t="s">
        <v>51</v>
      </c>
      <c r="C22" s="196" t="s">
        <v>48</v>
      </c>
      <c r="D22" s="196" t="s">
        <v>38</v>
      </c>
      <c r="E22" s="182">
        <v>4</v>
      </c>
      <c r="F22" s="197" t="s">
        <v>81</v>
      </c>
      <c r="G22" s="85" t="str">
        <f>B5</f>
        <v>Teonie Badenhorst</v>
      </c>
      <c r="H22" s="85" t="s">
        <v>8</v>
      </c>
      <c r="I22" s="99" t="str">
        <f>B7</f>
        <v>Starla Phillips</v>
      </c>
      <c r="J22" s="675" t="s">
        <v>409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</row>
    <row r="23" spans="1:242" s="35" customFormat="1" ht="25" hidden="1" customHeight="1" x14ac:dyDescent="0.25">
      <c r="A23" s="825" t="s">
        <v>9</v>
      </c>
      <c r="B23" s="200" t="s">
        <v>51</v>
      </c>
      <c r="C23" s="201" t="s">
        <v>48</v>
      </c>
      <c r="D23" s="201" t="s">
        <v>38</v>
      </c>
      <c r="E23" s="181">
        <v>5</v>
      </c>
      <c r="F23" s="190" t="s">
        <v>78</v>
      </c>
      <c r="G23" s="96" t="str">
        <f>B6</f>
        <v>Inge Hamm</v>
      </c>
      <c r="H23" s="96" t="s">
        <v>8</v>
      </c>
      <c r="I23" s="89" t="str">
        <f>B8</f>
        <v>Carla Weir</v>
      </c>
      <c r="J23" s="513" t="s">
        <v>409</v>
      </c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</row>
    <row r="24" spans="1:242" s="35" customFormat="1" ht="25" hidden="1" customHeight="1" x14ac:dyDescent="0.25">
      <c r="A24" s="826"/>
      <c r="B24" s="191" t="s">
        <v>51</v>
      </c>
      <c r="C24" s="192" t="s">
        <v>172</v>
      </c>
      <c r="D24" s="192" t="s">
        <v>38</v>
      </c>
      <c r="E24" s="180">
        <v>4</v>
      </c>
      <c r="F24" s="193" t="s">
        <v>160</v>
      </c>
      <c r="G24" s="83" t="str">
        <f>B6</f>
        <v>Inge Hamm</v>
      </c>
      <c r="H24" s="83" t="s">
        <v>8</v>
      </c>
      <c r="I24" s="90" t="str">
        <f>B7</f>
        <v>Starla Phillips</v>
      </c>
      <c r="J24" s="502" t="s">
        <v>409</v>
      </c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</row>
    <row r="25" spans="1:242" s="35" customFormat="1" ht="25" hidden="1" customHeight="1" thickBot="1" x14ac:dyDescent="0.3">
      <c r="A25" s="827"/>
      <c r="B25" s="202" t="s">
        <v>51</v>
      </c>
      <c r="C25" s="203" t="s">
        <v>172</v>
      </c>
      <c r="D25" s="203" t="s">
        <v>38</v>
      </c>
      <c r="E25" s="183">
        <v>5</v>
      </c>
      <c r="F25" s="194" t="s">
        <v>79</v>
      </c>
      <c r="G25" s="97" t="str">
        <f>B9</f>
        <v>Kaitlyn v Wyk</v>
      </c>
      <c r="H25" s="97" t="s">
        <v>8</v>
      </c>
      <c r="I25" s="92" t="str">
        <f>B10</f>
        <v>Anushka jv Rensburg</v>
      </c>
      <c r="J25" s="500" t="s">
        <v>413</v>
      </c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</row>
    <row r="26" spans="1:242" s="35" customFormat="1" ht="25" hidden="1" customHeight="1" x14ac:dyDescent="0.25">
      <c r="A26" s="825" t="s">
        <v>10</v>
      </c>
      <c r="B26" s="200" t="s">
        <v>51</v>
      </c>
      <c r="C26" s="201" t="s">
        <v>174</v>
      </c>
      <c r="D26" s="201" t="s">
        <v>38</v>
      </c>
      <c r="E26" s="181">
        <v>4</v>
      </c>
      <c r="F26" s="190" t="s">
        <v>211</v>
      </c>
      <c r="G26" s="96" t="str">
        <f>B8</f>
        <v>Carla Weir</v>
      </c>
      <c r="H26" s="96" t="s">
        <v>8</v>
      </c>
      <c r="I26" s="89" t="str">
        <f>B10</f>
        <v>Anushka jv Rensburg</v>
      </c>
      <c r="J26" s="513" t="s">
        <v>411</v>
      </c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</row>
    <row r="27" spans="1:242" s="35" customFormat="1" ht="25" hidden="1" customHeight="1" x14ac:dyDescent="0.25">
      <c r="A27" s="826"/>
      <c r="B27" s="191" t="s">
        <v>51</v>
      </c>
      <c r="C27" s="192" t="s">
        <v>174</v>
      </c>
      <c r="D27" s="192" t="s">
        <v>38</v>
      </c>
      <c r="E27" s="34">
        <v>5</v>
      </c>
      <c r="F27" s="193" t="s">
        <v>86</v>
      </c>
      <c r="G27" s="83" t="str">
        <f>B6</f>
        <v>Inge Hamm</v>
      </c>
      <c r="H27" s="83" t="s">
        <v>8</v>
      </c>
      <c r="I27" s="90" t="str">
        <f>B9</f>
        <v>Kaitlyn v Wyk</v>
      </c>
      <c r="J27" s="517" t="s">
        <v>409</v>
      </c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</row>
    <row r="28" spans="1:242" s="35" customFormat="1" ht="25" hidden="1" customHeight="1" thickBot="1" x14ac:dyDescent="0.3">
      <c r="A28" s="827"/>
      <c r="B28" s="202" t="s">
        <v>51</v>
      </c>
      <c r="C28" s="203" t="s">
        <v>42</v>
      </c>
      <c r="D28" s="203" t="s">
        <v>38</v>
      </c>
      <c r="E28" s="183">
        <v>4</v>
      </c>
      <c r="F28" s="194" t="s">
        <v>84</v>
      </c>
      <c r="G28" s="97" t="str">
        <f>B7</f>
        <v>Starla Phillips</v>
      </c>
      <c r="H28" s="97" t="s">
        <v>8</v>
      </c>
      <c r="I28" s="92" t="str">
        <f>B9</f>
        <v>Kaitlyn v Wyk</v>
      </c>
      <c r="J28" s="538" t="s">
        <v>411</v>
      </c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</row>
    <row r="29" spans="1:242" s="35" customFormat="1" ht="25" hidden="1" customHeight="1" x14ac:dyDescent="0.25">
      <c r="A29" s="829" t="s">
        <v>17</v>
      </c>
      <c r="B29" s="198" t="s">
        <v>51</v>
      </c>
      <c r="C29" s="199" t="s">
        <v>42</v>
      </c>
      <c r="D29" s="199" t="s">
        <v>38</v>
      </c>
      <c r="E29" s="185">
        <v>5</v>
      </c>
      <c r="F29" s="76" t="s">
        <v>141</v>
      </c>
      <c r="G29" s="61" t="str">
        <f>B5</f>
        <v>Teonie Badenhorst</v>
      </c>
      <c r="H29" s="61" t="s">
        <v>8</v>
      </c>
      <c r="I29" s="77" t="str">
        <f>B8</f>
        <v>Carla Weir</v>
      </c>
      <c r="J29" s="559" t="s">
        <v>409</v>
      </c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</row>
    <row r="30" spans="1:242" s="35" customFormat="1" ht="25" hidden="1" customHeight="1" x14ac:dyDescent="0.25">
      <c r="A30" s="830"/>
      <c r="B30" s="191" t="s">
        <v>51</v>
      </c>
      <c r="C30" s="192" t="s">
        <v>46</v>
      </c>
      <c r="D30" s="192" t="s">
        <v>38</v>
      </c>
      <c r="E30" s="180">
        <v>4</v>
      </c>
      <c r="F30" s="68" t="s">
        <v>89</v>
      </c>
      <c r="G30" s="40" t="str">
        <f>B5</f>
        <v>Teonie Badenhorst</v>
      </c>
      <c r="H30" s="40" t="s">
        <v>8</v>
      </c>
      <c r="I30" s="73" t="str">
        <f>B9</f>
        <v>Kaitlyn v Wyk</v>
      </c>
      <c r="J30" s="795" t="s">
        <v>409</v>
      </c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</row>
    <row r="31" spans="1:242" s="35" customFormat="1" ht="25" hidden="1" customHeight="1" thickBot="1" x14ac:dyDescent="0.3">
      <c r="A31" s="836"/>
      <c r="B31" s="195" t="s">
        <v>51</v>
      </c>
      <c r="C31" s="196" t="s">
        <v>46</v>
      </c>
      <c r="D31" s="196" t="s">
        <v>38</v>
      </c>
      <c r="E31" s="182">
        <v>5</v>
      </c>
      <c r="F31" s="106" t="s">
        <v>83</v>
      </c>
      <c r="G31" s="67" t="str">
        <f>B6</f>
        <v>Inge Hamm</v>
      </c>
      <c r="H31" s="67" t="s">
        <v>8</v>
      </c>
      <c r="I31" s="74" t="str">
        <f>B10</f>
        <v>Anushka jv Rensburg</v>
      </c>
      <c r="J31" s="675" t="s">
        <v>409</v>
      </c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</row>
    <row r="32" spans="1:242" s="35" customFormat="1" ht="25" hidden="1" customHeight="1" x14ac:dyDescent="0.25">
      <c r="A32" s="825" t="s">
        <v>18</v>
      </c>
      <c r="B32" s="200" t="s">
        <v>52</v>
      </c>
      <c r="C32" s="201" t="s">
        <v>362</v>
      </c>
      <c r="D32" s="201" t="s">
        <v>38</v>
      </c>
      <c r="E32" s="181">
        <v>5</v>
      </c>
      <c r="F32" s="110" t="s">
        <v>359</v>
      </c>
      <c r="G32" s="63" t="str">
        <f>B5</f>
        <v>Teonie Badenhorst</v>
      </c>
      <c r="H32" s="63" t="s">
        <v>8</v>
      </c>
      <c r="I32" s="72" t="str">
        <f>B6</f>
        <v>Inge Hamm</v>
      </c>
      <c r="J32" s="501" t="s">
        <v>413</v>
      </c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</row>
    <row r="33" spans="1:243" s="35" customFormat="1" ht="25" hidden="1" customHeight="1" x14ac:dyDescent="0.25">
      <c r="A33" s="826"/>
      <c r="B33" s="191" t="s">
        <v>52</v>
      </c>
      <c r="C33" s="192" t="s">
        <v>375</v>
      </c>
      <c r="D33" s="192" t="s">
        <v>91</v>
      </c>
      <c r="E33" s="180">
        <v>3</v>
      </c>
      <c r="F33" s="68" t="s">
        <v>88</v>
      </c>
      <c r="G33" s="40" t="str">
        <f>B7</f>
        <v>Starla Phillips</v>
      </c>
      <c r="H33" s="40" t="s">
        <v>8</v>
      </c>
      <c r="I33" s="73" t="str">
        <f>B10</f>
        <v>Anushka jv Rensburg</v>
      </c>
      <c r="J33" s="502" t="s">
        <v>409</v>
      </c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</row>
    <row r="34" spans="1:243" s="35" customFormat="1" ht="25" hidden="1" customHeight="1" thickBot="1" x14ac:dyDescent="0.3">
      <c r="A34" s="827"/>
      <c r="B34" s="202" t="s">
        <v>52</v>
      </c>
      <c r="C34" s="203" t="s">
        <v>365</v>
      </c>
      <c r="D34" s="203" t="s">
        <v>91</v>
      </c>
      <c r="E34" s="183">
        <v>3</v>
      </c>
      <c r="F34" s="69" t="s">
        <v>159</v>
      </c>
      <c r="G34" s="65" t="str">
        <f>B8</f>
        <v>Carla Weir</v>
      </c>
      <c r="H34" s="65" t="s">
        <v>8</v>
      </c>
      <c r="I34" s="75" t="str">
        <f>B9</f>
        <v>Kaitlyn v Wyk</v>
      </c>
      <c r="J34" s="500" t="s">
        <v>413</v>
      </c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</row>
    <row r="35" spans="1:243" ht="16.5" hidden="1" customHeight="1" x14ac:dyDescent="0.25">
      <c r="II35" s="10"/>
    </row>
    <row r="36" spans="1:243" ht="16.5" customHeight="1" x14ac:dyDescent="0.25">
      <c r="II36" s="10"/>
    </row>
  </sheetData>
  <mergeCells count="8">
    <mergeCell ref="A26:A28"/>
    <mergeCell ref="A29:A31"/>
    <mergeCell ref="A32:A34"/>
    <mergeCell ref="A1:J1"/>
    <mergeCell ref="A2:J2"/>
    <mergeCell ref="A18:J18"/>
    <mergeCell ref="F19:I19"/>
    <mergeCell ref="A23:A25"/>
  </mergeCells>
  <conditionalFormatting sqref="A20 A23 A26 A29 A32">
    <cfRule type="cellIs" dxfId="27" priority="1" stopIfTrue="1" operator="lessThan">
      <formula>0</formula>
    </cfRule>
  </conditionalFormatting>
  <printOptions horizontalCentered="1"/>
  <pageMargins left="0" right="0" top="0.55000000000000004" bottom="0.6" header="0" footer="0"/>
  <pageSetup paperSize="9" fitToHeight="2" orientation="landscape" horizontalDpi="300" verticalDpi="300" r:id="rId1"/>
  <headerFooter>
    <oddFooter>&amp;C&amp;"Helvetica,Regular"&amp;12&amp;K000000&amp;P</oddFooter>
  </headerFooter>
  <ignoredErrors>
    <ignoredError sqref="E20:E2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D937-A03F-457B-B16B-85E327D8EDD6}">
  <sheetPr>
    <tabColor rgb="FF00B050"/>
  </sheetPr>
  <dimension ref="A1:IJ56"/>
  <sheetViews>
    <sheetView showGridLines="0" topLeftCell="A5" zoomScale="70" zoomScaleNormal="70" zoomScaleSheetLayoutView="70" workbookViewId="0">
      <selection activeCell="R35" sqref="R35"/>
    </sheetView>
  </sheetViews>
  <sheetFormatPr defaultColWidth="15.7265625" defaultRowHeight="12.5" x14ac:dyDescent="0.25"/>
  <cols>
    <col min="1" max="1" width="5.6328125" style="1" customWidth="1"/>
    <col min="2" max="2" width="12.6328125" style="1" customWidth="1"/>
    <col min="3" max="3" width="11.6328125" style="1" customWidth="1"/>
    <col min="4" max="4" width="12.6328125" style="1" customWidth="1"/>
    <col min="5" max="6" width="11.6328125" style="1" customWidth="1"/>
    <col min="7" max="8" width="8.6328125" style="1" customWidth="1"/>
    <col min="9" max="9" width="13.6328125" style="1" customWidth="1"/>
    <col min="10" max="12" width="12.6328125" style="1" customWidth="1"/>
    <col min="13" max="13" width="11.6328125" style="1" customWidth="1"/>
    <col min="14" max="14" width="8.6328125" style="1" customWidth="1"/>
    <col min="15" max="244" width="15.7265625" style="1" customWidth="1"/>
    <col min="245" max="16384" width="15.7265625" style="2"/>
  </cols>
  <sheetData>
    <row r="1" spans="1:244" ht="21.5" customHeight="1" x14ac:dyDescent="0.25">
      <c r="A1" s="852" t="s">
        <v>53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4"/>
      <c r="O1" s="510" t="s">
        <v>432</v>
      </c>
    </row>
    <row r="2" spans="1:244" ht="22" thickBot="1" x14ac:dyDescent="0.65">
      <c r="A2" s="846" t="s">
        <v>26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8"/>
      <c r="O2" s="1" t="s">
        <v>433</v>
      </c>
    </row>
    <row r="3" spans="1:244" s="32" customFormat="1" ht="16" thickBot="1" x14ac:dyDescent="0.3">
      <c r="A3" s="855" t="s">
        <v>0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</row>
    <row r="4" spans="1:244" s="52" customFormat="1" ht="31.5" customHeight="1" thickBot="1" x14ac:dyDescent="0.35">
      <c r="A4" s="221" t="s">
        <v>11</v>
      </c>
      <c r="B4" s="222" t="s">
        <v>1</v>
      </c>
      <c r="C4" s="223" t="str">
        <f>B5</f>
        <v>Frederik Botha</v>
      </c>
      <c r="D4" s="224" t="str">
        <f>B6</f>
        <v>Mike Schimper</v>
      </c>
      <c r="E4" s="224" t="str">
        <f>B7</f>
        <v>Carl du Preez</v>
      </c>
      <c r="F4" s="225" t="str">
        <f>B8</f>
        <v>Stefan Semmelink</v>
      </c>
      <c r="G4" s="227" t="s">
        <v>2</v>
      </c>
      <c r="H4" s="227" t="s">
        <v>12</v>
      </c>
      <c r="I4" s="227" t="s">
        <v>1</v>
      </c>
      <c r="J4" s="223" t="str">
        <f>I5</f>
        <v>Ruhan v Eck</v>
      </c>
      <c r="K4" s="224" t="str">
        <f>I6</f>
        <v>Juan-Corné Brand</v>
      </c>
      <c r="L4" s="224" t="str">
        <f>I7</f>
        <v>Reuben Arnoldi</v>
      </c>
      <c r="M4" s="225" t="str">
        <f>I8</f>
        <v>CA Froneman</v>
      </c>
      <c r="N4" s="520" t="s">
        <v>2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</row>
    <row r="5" spans="1:244" s="32" customFormat="1" ht="30" customHeight="1" x14ac:dyDescent="0.25">
      <c r="A5" s="232" t="s">
        <v>103</v>
      </c>
      <c r="B5" s="217" t="s">
        <v>213</v>
      </c>
      <c r="C5" s="147"/>
      <c r="D5" s="139">
        <v>2</v>
      </c>
      <c r="E5" s="139">
        <v>3</v>
      </c>
      <c r="F5" s="140">
        <v>3</v>
      </c>
      <c r="G5" s="565">
        <f>SUM(C5:F5)</f>
        <v>8</v>
      </c>
      <c r="H5" s="593" t="s">
        <v>107</v>
      </c>
      <c r="I5" s="217" t="s">
        <v>220</v>
      </c>
      <c r="J5" s="147"/>
      <c r="K5" s="139">
        <v>1</v>
      </c>
      <c r="L5" s="139">
        <v>3</v>
      </c>
      <c r="M5" s="140">
        <v>3</v>
      </c>
      <c r="N5" s="566">
        <f>SUM(J5:M5)</f>
        <v>7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</row>
    <row r="6" spans="1:244" s="32" customFormat="1" ht="30" customHeight="1" x14ac:dyDescent="0.25">
      <c r="A6" s="233" t="s">
        <v>104</v>
      </c>
      <c r="B6" s="219" t="s">
        <v>214</v>
      </c>
      <c r="C6" s="148">
        <v>3</v>
      </c>
      <c r="D6" s="137"/>
      <c r="E6" s="138">
        <v>3</v>
      </c>
      <c r="F6" s="141">
        <v>3</v>
      </c>
      <c r="G6" s="135">
        <f>SUM(C6:F6)</f>
        <v>9</v>
      </c>
      <c r="H6" s="233" t="s">
        <v>108</v>
      </c>
      <c r="I6" s="219" t="s">
        <v>216</v>
      </c>
      <c r="J6" s="148">
        <v>3</v>
      </c>
      <c r="K6" s="137"/>
      <c r="L6" s="138">
        <v>3</v>
      </c>
      <c r="M6" s="141">
        <v>3</v>
      </c>
      <c r="N6" s="132">
        <f>SUM(J6:M6)</f>
        <v>9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</row>
    <row r="7" spans="1:244" s="32" customFormat="1" ht="30" customHeight="1" x14ac:dyDescent="0.25">
      <c r="A7" s="233" t="s">
        <v>105</v>
      </c>
      <c r="B7" s="219" t="s">
        <v>219</v>
      </c>
      <c r="C7" s="148">
        <v>0</v>
      </c>
      <c r="D7" s="138">
        <v>0</v>
      </c>
      <c r="E7" s="137"/>
      <c r="F7" s="141">
        <v>3</v>
      </c>
      <c r="G7" s="135">
        <f>SUM(C7:F7)</f>
        <v>3</v>
      </c>
      <c r="H7" s="233" t="s">
        <v>109</v>
      </c>
      <c r="I7" s="219" t="s">
        <v>217</v>
      </c>
      <c r="J7" s="148">
        <v>0</v>
      </c>
      <c r="K7" s="138">
        <v>0</v>
      </c>
      <c r="L7" s="137"/>
      <c r="M7" s="141">
        <v>0</v>
      </c>
      <c r="N7" s="132">
        <f>SUM(J7:M7)</f>
        <v>0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</row>
    <row r="8" spans="1:244" s="32" customFormat="1" ht="30" customHeight="1" thickBot="1" x14ac:dyDescent="0.3">
      <c r="A8" s="234" t="s">
        <v>106</v>
      </c>
      <c r="B8" s="220" t="s">
        <v>215</v>
      </c>
      <c r="C8" s="149">
        <v>0</v>
      </c>
      <c r="D8" s="142">
        <v>0</v>
      </c>
      <c r="E8" s="142">
        <v>0</v>
      </c>
      <c r="F8" s="143"/>
      <c r="G8" s="136">
        <f>SUM(C8:F8)</f>
        <v>0</v>
      </c>
      <c r="H8" s="234" t="s">
        <v>110</v>
      </c>
      <c r="I8" s="220" t="s">
        <v>218</v>
      </c>
      <c r="J8" s="149">
        <v>2</v>
      </c>
      <c r="K8" s="142">
        <v>0</v>
      </c>
      <c r="L8" s="142">
        <v>3</v>
      </c>
      <c r="M8" s="143"/>
      <c r="N8" s="525">
        <f>SUM(J8:M8)</f>
        <v>5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</row>
    <row r="9" spans="1:244" s="52" customFormat="1" ht="14" hidden="1" x14ac:dyDescent="0.3">
      <c r="A9" s="119" t="s">
        <v>121</v>
      </c>
      <c r="B9" s="120"/>
      <c r="C9" s="120"/>
      <c r="D9" s="120"/>
      <c r="E9" s="120"/>
      <c r="F9" s="121"/>
      <c r="G9" s="48" t="s">
        <v>74</v>
      </c>
      <c r="H9" s="150"/>
      <c r="I9" s="120"/>
      <c r="J9" s="120"/>
      <c r="K9" s="120"/>
      <c r="L9" s="120"/>
      <c r="M9" s="120"/>
      <c r="N9" s="12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</row>
    <row r="10" spans="1:244" s="52" customFormat="1" ht="14" hidden="1" customHeight="1" x14ac:dyDescent="0.3">
      <c r="A10" s="53" t="s">
        <v>61</v>
      </c>
      <c r="B10" s="122"/>
      <c r="C10" s="122"/>
      <c r="D10" s="122"/>
      <c r="E10" s="122"/>
      <c r="F10" s="123"/>
      <c r="G10" s="53" t="s">
        <v>75</v>
      </c>
      <c r="H10" s="151"/>
      <c r="I10" s="122"/>
      <c r="J10" s="122"/>
      <c r="K10" s="122"/>
      <c r="L10" s="122"/>
      <c r="M10" s="122"/>
      <c r="N10" s="123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</row>
    <row r="11" spans="1:244" s="52" customFormat="1" ht="14" hidden="1" x14ac:dyDescent="0.3">
      <c r="A11" s="53" t="s">
        <v>55</v>
      </c>
      <c r="B11" s="125"/>
      <c r="C11" s="125"/>
      <c r="D11" s="125"/>
      <c r="E11" s="125"/>
      <c r="F11" s="126"/>
      <c r="G11" s="53" t="s">
        <v>76</v>
      </c>
      <c r="H11" s="151"/>
      <c r="I11" s="125"/>
      <c r="J11" s="125"/>
      <c r="K11" s="125"/>
      <c r="L11" s="125"/>
      <c r="M11" s="125"/>
      <c r="N11" s="126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</row>
    <row r="12" spans="1:244" s="52" customFormat="1" ht="14" hidden="1" x14ac:dyDescent="0.3">
      <c r="A12" s="124" t="s">
        <v>111</v>
      </c>
      <c r="B12" s="125"/>
      <c r="C12" s="125"/>
      <c r="D12" s="125"/>
      <c r="E12" s="125"/>
      <c r="F12" s="126"/>
      <c r="G12" s="53" t="s">
        <v>62</v>
      </c>
      <c r="H12" s="151"/>
      <c r="I12" s="125"/>
      <c r="J12" s="125"/>
      <c r="K12" s="125"/>
      <c r="L12" s="125"/>
      <c r="M12" s="125"/>
      <c r="N12" s="126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</row>
    <row r="13" spans="1:244" s="52" customFormat="1" ht="14.5" hidden="1" customHeight="1" thickBot="1" x14ac:dyDescent="0.35">
      <c r="A13" s="127" t="s">
        <v>72</v>
      </c>
      <c r="B13" s="128"/>
      <c r="C13" s="128"/>
      <c r="D13" s="128"/>
      <c r="E13" s="128"/>
      <c r="F13" s="129"/>
      <c r="G13" s="56" t="s">
        <v>63</v>
      </c>
      <c r="H13" s="152"/>
      <c r="I13" s="128"/>
      <c r="J13" s="128"/>
      <c r="K13" s="128"/>
      <c r="L13" s="128"/>
      <c r="M13" s="128"/>
      <c r="N13" s="129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</row>
    <row r="14" spans="1:244" ht="13" thickBot="1" x14ac:dyDescent="0.3">
      <c r="A14" s="4"/>
      <c r="B14" s="5"/>
      <c r="C14" s="5"/>
      <c r="D14" s="5"/>
      <c r="E14" s="5"/>
      <c r="F14" s="5"/>
      <c r="G14" s="5"/>
      <c r="H14" s="4"/>
      <c r="I14" s="5"/>
      <c r="J14" s="5"/>
      <c r="K14" s="6"/>
      <c r="L14" s="5"/>
      <c r="M14" s="5"/>
      <c r="N14" s="5"/>
      <c r="O14" s="2"/>
    </row>
    <row r="15" spans="1:244" s="32" customFormat="1" ht="15" hidden="1" customHeight="1" thickBot="1" x14ac:dyDescent="0.3">
      <c r="C15" s="807" t="str">
        <f>A2 &amp; " POOL MATCHES"</f>
        <v>SECTION : BOYS U13 A POOL MATCHES</v>
      </c>
      <c r="D15" s="808"/>
      <c r="E15" s="808"/>
      <c r="F15" s="808"/>
      <c r="G15" s="808"/>
      <c r="H15" s="808"/>
      <c r="I15" s="808"/>
      <c r="J15" s="808"/>
      <c r="K15" s="808"/>
      <c r="L15" s="809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</row>
    <row r="16" spans="1:244" s="32" customFormat="1" ht="15" hidden="1" customHeight="1" thickBot="1" x14ac:dyDescent="0.3">
      <c r="C16" s="204" t="s">
        <v>71</v>
      </c>
      <c r="D16" s="205" t="s">
        <v>4</v>
      </c>
      <c r="E16" s="206" t="s">
        <v>5</v>
      </c>
      <c r="F16" s="206" t="s">
        <v>6</v>
      </c>
      <c r="G16" s="207" t="s">
        <v>77</v>
      </c>
      <c r="H16" s="807" t="s">
        <v>16</v>
      </c>
      <c r="I16" s="808"/>
      <c r="J16" s="808"/>
      <c r="K16" s="809"/>
      <c r="L16" s="208" t="s">
        <v>3</v>
      </c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</row>
    <row r="17" spans="1:244" s="32" customFormat="1" ht="25" hidden="1" customHeight="1" x14ac:dyDescent="0.25">
      <c r="C17" s="843" t="s">
        <v>7</v>
      </c>
      <c r="D17" s="200" t="s">
        <v>50</v>
      </c>
      <c r="E17" s="201" t="s">
        <v>42</v>
      </c>
      <c r="F17" s="201" t="s">
        <v>38</v>
      </c>
      <c r="G17" s="181">
        <v>5</v>
      </c>
      <c r="H17" s="246" t="s">
        <v>128</v>
      </c>
      <c r="I17" s="96" t="str">
        <f>B5</f>
        <v>Frederik Botha</v>
      </c>
      <c r="J17" s="96" t="s">
        <v>8</v>
      </c>
      <c r="K17" s="89" t="str">
        <f>B7</f>
        <v>Carl du Preez</v>
      </c>
      <c r="L17" s="498" t="s">
        <v>409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</row>
    <row r="18" spans="1:244" s="32" customFormat="1" ht="25" hidden="1" customHeight="1" x14ac:dyDescent="0.25">
      <c r="C18" s="823"/>
      <c r="D18" s="191" t="s">
        <v>50</v>
      </c>
      <c r="E18" s="192" t="s">
        <v>43</v>
      </c>
      <c r="F18" s="192" t="s">
        <v>38</v>
      </c>
      <c r="G18" s="180">
        <v>5</v>
      </c>
      <c r="H18" s="247" t="s">
        <v>119</v>
      </c>
      <c r="I18" s="83" t="str">
        <f>I5</f>
        <v>Ruhan v Eck</v>
      </c>
      <c r="J18" s="83" t="s">
        <v>8</v>
      </c>
      <c r="K18" s="90" t="str">
        <f>I8</f>
        <v>CA Froneman</v>
      </c>
      <c r="L18" s="517" t="s">
        <v>412</v>
      </c>
      <c r="Q18" s="32" t="s">
        <v>14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</row>
    <row r="19" spans="1:244" s="32" customFormat="1" ht="25" hidden="1" customHeight="1" x14ac:dyDescent="0.25">
      <c r="C19" s="845"/>
      <c r="D19" s="195" t="s">
        <v>50</v>
      </c>
      <c r="E19" s="196" t="s">
        <v>44</v>
      </c>
      <c r="F19" s="196" t="s">
        <v>38</v>
      </c>
      <c r="G19" s="182">
        <v>5</v>
      </c>
      <c r="H19" s="247" t="s">
        <v>120</v>
      </c>
      <c r="I19" s="83" t="str">
        <f>I6</f>
        <v>Juan-Corné Brand</v>
      </c>
      <c r="J19" s="83" t="s">
        <v>8</v>
      </c>
      <c r="K19" s="90" t="str">
        <f>I7</f>
        <v>Reuben Arnoldi</v>
      </c>
      <c r="L19" s="518" t="s">
        <v>409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</row>
    <row r="20" spans="1:244" s="32" customFormat="1" ht="25" hidden="1" customHeight="1" thickBot="1" x14ac:dyDescent="0.3">
      <c r="C20" s="824"/>
      <c r="D20" s="202" t="s">
        <v>50</v>
      </c>
      <c r="E20" s="203" t="s">
        <v>46</v>
      </c>
      <c r="F20" s="203" t="s">
        <v>38</v>
      </c>
      <c r="G20" s="183">
        <v>5</v>
      </c>
      <c r="H20" s="248" t="s">
        <v>93</v>
      </c>
      <c r="I20" s="97" t="str">
        <f>B7</f>
        <v>Carl du Preez</v>
      </c>
      <c r="J20" s="97" t="s">
        <v>8</v>
      </c>
      <c r="K20" s="92" t="str">
        <f>B8</f>
        <v>Stefan Semmelink</v>
      </c>
      <c r="L20" s="508" t="s">
        <v>409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</row>
    <row r="21" spans="1:244" s="32" customFormat="1" ht="25" hidden="1" customHeight="1" x14ac:dyDescent="0.25">
      <c r="C21" s="833" t="s">
        <v>9</v>
      </c>
      <c r="D21" s="200" t="s">
        <v>51</v>
      </c>
      <c r="E21" s="201" t="s">
        <v>47</v>
      </c>
      <c r="F21" s="201" t="s">
        <v>37</v>
      </c>
      <c r="G21" s="181">
        <v>1</v>
      </c>
      <c r="H21" s="190" t="s">
        <v>96</v>
      </c>
      <c r="I21" s="96" t="str">
        <f>B6</f>
        <v>Mike Schimper</v>
      </c>
      <c r="J21" s="96" t="s">
        <v>8</v>
      </c>
      <c r="K21" s="89" t="str">
        <f>B8</f>
        <v>Stefan Semmelink</v>
      </c>
      <c r="L21" s="513" t="s">
        <v>409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</row>
    <row r="22" spans="1:244" s="32" customFormat="1" ht="25" hidden="1" customHeight="1" x14ac:dyDescent="0.25">
      <c r="C22" s="826"/>
      <c r="D22" s="191" t="s">
        <v>51</v>
      </c>
      <c r="E22" s="192" t="s">
        <v>171</v>
      </c>
      <c r="F22" s="192" t="s">
        <v>37</v>
      </c>
      <c r="G22" s="180">
        <v>1</v>
      </c>
      <c r="H22" s="193" t="s">
        <v>126</v>
      </c>
      <c r="I22" s="83" t="str">
        <f>I5</f>
        <v>Ruhan v Eck</v>
      </c>
      <c r="J22" s="83" t="s">
        <v>8</v>
      </c>
      <c r="K22" s="90" t="str">
        <f>I7</f>
        <v>Reuben Arnoldi</v>
      </c>
      <c r="L22" s="502" t="s">
        <v>426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</row>
    <row r="23" spans="1:244" s="32" customFormat="1" ht="25" hidden="1" customHeight="1" x14ac:dyDescent="0.25">
      <c r="C23" s="844"/>
      <c r="D23" s="195" t="s">
        <v>51</v>
      </c>
      <c r="E23" s="196" t="s">
        <v>172</v>
      </c>
      <c r="F23" s="196" t="s">
        <v>37</v>
      </c>
      <c r="G23" s="182">
        <v>1</v>
      </c>
      <c r="H23" s="193" t="s">
        <v>131</v>
      </c>
      <c r="I23" s="83" t="str">
        <f>I6</f>
        <v>Juan-Corné Brand</v>
      </c>
      <c r="J23" s="83" t="s">
        <v>8</v>
      </c>
      <c r="K23" s="90" t="str">
        <f>I8</f>
        <v>CA Froneman</v>
      </c>
      <c r="L23" s="518" t="s">
        <v>409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</row>
    <row r="24" spans="1:244" s="32" customFormat="1" ht="25" hidden="1" customHeight="1" thickBot="1" x14ac:dyDescent="0.3">
      <c r="C24" s="827"/>
      <c r="D24" s="202" t="s">
        <v>51</v>
      </c>
      <c r="E24" s="203" t="s">
        <v>163</v>
      </c>
      <c r="F24" s="203" t="s">
        <v>37</v>
      </c>
      <c r="G24" s="183">
        <v>1</v>
      </c>
      <c r="H24" s="194" t="s">
        <v>117</v>
      </c>
      <c r="I24" s="97" t="str">
        <f>B5</f>
        <v>Frederik Botha</v>
      </c>
      <c r="J24" s="97" t="s">
        <v>8</v>
      </c>
      <c r="K24" s="92" t="str">
        <f>B8</f>
        <v>Stefan Semmelink</v>
      </c>
      <c r="L24" s="538" t="s">
        <v>409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</row>
    <row r="25" spans="1:244" s="32" customFormat="1" ht="25" hidden="1" customHeight="1" x14ac:dyDescent="0.25">
      <c r="C25" s="833" t="s">
        <v>10</v>
      </c>
      <c r="D25" s="200" t="s">
        <v>51</v>
      </c>
      <c r="E25" s="201" t="s">
        <v>176</v>
      </c>
      <c r="F25" s="201" t="s">
        <v>37</v>
      </c>
      <c r="G25" s="181">
        <v>1</v>
      </c>
      <c r="H25" s="190" t="s">
        <v>118</v>
      </c>
      <c r="I25" s="96" t="str">
        <f>B6</f>
        <v>Mike Schimper</v>
      </c>
      <c r="J25" s="96" t="s">
        <v>8</v>
      </c>
      <c r="K25" s="89" t="str">
        <f>B7</f>
        <v>Carl du Preez</v>
      </c>
      <c r="L25" s="513" t="s">
        <v>409</v>
      </c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</row>
    <row r="26" spans="1:244" s="32" customFormat="1" ht="25" hidden="1" customHeight="1" x14ac:dyDescent="0.25">
      <c r="C26" s="826"/>
      <c r="D26" s="191" t="s">
        <v>51</v>
      </c>
      <c r="E26" s="192" t="s">
        <v>174</v>
      </c>
      <c r="F26" s="192" t="s">
        <v>37</v>
      </c>
      <c r="G26" s="180">
        <v>1</v>
      </c>
      <c r="H26" s="193" t="s">
        <v>132</v>
      </c>
      <c r="I26" s="83" t="str">
        <f>I5</f>
        <v>Ruhan v Eck</v>
      </c>
      <c r="J26" s="83" t="s">
        <v>8</v>
      </c>
      <c r="K26" s="90" t="str">
        <f>I6</f>
        <v>Juan-Corné Brand</v>
      </c>
      <c r="L26" s="517" t="s">
        <v>416</v>
      </c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</row>
    <row r="27" spans="1:244" s="32" customFormat="1" ht="25" hidden="1" customHeight="1" x14ac:dyDescent="0.25">
      <c r="C27" s="844"/>
      <c r="D27" s="195" t="s">
        <v>51</v>
      </c>
      <c r="E27" s="196" t="s">
        <v>39</v>
      </c>
      <c r="F27" s="196" t="s">
        <v>37</v>
      </c>
      <c r="G27" s="182">
        <v>1</v>
      </c>
      <c r="H27" s="193" t="s">
        <v>133</v>
      </c>
      <c r="I27" s="83" t="str">
        <f>I7</f>
        <v>Reuben Arnoldi</v>
      </c>
      <c r="J27" s="83" t="s">
        <v>8</v>
      </c>
      <c r="K27" s="90" t="str">
        <f>I8</f>
        <v>CA Froneman</v>
      </c>
      <c r="L27" s="683" t="s">
        <v>413</v>
      </c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</row>
    <row r="28" spans="1:244" s="32" customFormat="1" ht="25" hidden="1" customHeight="1" thickBot="1" x14ac:dyDescent="0.3">
      <c r="C28" s="827"/>
      <c r="D28" s="202" t="s">
        <v>51</v>
      </c>
      <c r="E28" s="203" t="s">
        <v>40</v>
      </c>
      <c r="F28" s="203" t="s">
        <v>37</v>
      </c>
      <c r="G28" s="183">
        <v>1</v>
      </c>
      <c r="H28" s="194" t="s">
        <v>175</v>
      </c>
      <c r="I28" s="97" t="str">
        <f>B5</f>
        <v>Frederik Botha</v>
      </c>
      <c r="J28" s="97" t="s">
        <v>8</v>
      </c>
      <c r="K28" s="92" t="str">
        <f>B6</f>
        <v>Mike Schimper</v>
      </c>
      <c r="L28" s="538" t="s">
        <v>410</v>
      </c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</row>
    <row r="29" spans="1:244" s="32" customFormat="1" ht="15" hidden="1" customHeight="1" thickBot="1" x14ac:dyDescent="0.3">
      <c r="C29" s="807" t="s">
        <v>423</v>
      </c>
      <c r="D29" s="808"/>
      <c r="E29" s="808"/>
      <c r="F29" s="808"/>
      <c r="G29" s="808"/>
      <c r="H29" s="808"/>
      <c r="I29" s="808"/>
      <c r="J29" s="808"/>
      <c r="K29" s="808"/>
      <c r="L29" s="809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</row>
    <row r="30" spans="1:244" s="32" customFormat="1" ht="14.5" hidden="1" thickBot="1" x14ac:dyDescent="0.35">
      <c r="A30" s="144"/>
      <c r="B30" s="146"/>
      <c r="C30" s="146"/>
      <c r="D30" s="146"/>
      <c r="E30" s="146"/>
      <c r="F30" s="146"/>
      <c r="G30" s="146"/>
      <c r="H30" s="146"/>
      <c r="I30" s="146"/>
      <c r="J30" s="146"/>
      <c r="N30" s="17"/>
      <c r="U30" s="51"/>
      <c r="V30" s="51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</row>
    <row r="31" spans="1:244" ht="21.5" hidden="1" customHeight="1" x14ac:dyDescent="0.25">
      <c r="A31" s="852" t="s">
        <v>53</v>
      </c>
      <c r="B31" s="853"/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  <c r="N31" s="854"/>
    </row>
    <row r="32" spans="1:244" ht="22" hidden="1" thickBot="1" x14ac:dyDescent="0.65">
      <c r="A32" s="846" t="str">
        <f>A2</f>
        <v>SECTION : BOYS U13 A</v>
      </c>
      <c r="B32" s="847"/>
      <c r="C32" s="847"/>
      <c r="D32" s="847"/>
      <c r="E32" s="847"/>
      <c r="F32" s="847"/>
      <c r="G32" s="847"/>
      <c r="H32" s="847"/>
      <c r="I32" s="847"/>
      <c r="J32" s="847"/>
      <c r="K32" s="847"/>
      <c r="L32" s="847"/>
      <c r="M32" s="847"/>
      <c r="N32" s="848"/>
    </row>
    <row r="33" spans="1:244" s="32" customFormat="1" ht="16" thickBot="1" x14ac:dyDescent="0.3">
      <c r="A33" s="849" t="s">
        <v>199</v>
      </c>
      <c r="B33" s="850"/>
      <c r="C33" s="850"/>
      <c r="D33" s="850"/>
      <c r="E33" s="850"/>
      <c r="F33" s="850"/>
      <c r="G33" s="850"/>
      <c r="H33" s="850"/>
      <c r="I33" s="850"/>
      <c r="J33" s="850"/>
      <c r="K33" s="850"/>
      <c r="L33" s="850"/>
      <c r="M33" s="850"/>
      <c r="N33" s="85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</row>
    <row r="34" spans="1:244" s="52" customFormat="1" ht="31.5" customHeight="1" thickBot="1" x14ac:dyDescent="0.35">
      <c r="A34" s="221" t="s">
        <v>200</v>
      </c>
      <c r="B34" s="222" t="s">
        <v>1</v>
      </c>
      <c r="C34" s="223" t="str">
        <f>B35</f>
        <v>Mike Schimper</v>
      </c>
      <c r="D34" s="224" t="str">
        <f>B36</f>
        <v>Juan-Corné Brand</v>
      </c>
      <c r="E34" s="224" t="str">
        <f>B37</f>
        <v>Frederik Botha</v>
      </c>
      <c r="F34" s="225" t="str">
        <f>B38</f>
        <v>Ruhan v Eck</v>
      </c>
      <c r="G34" s="226" t="s">
        <v>2</v>
      </c>
      <c r="H34" s="226" t="s">
        <v>427</v>
      </c>
      <c r="I34" s="227" t="s">
        <v>1</v>
      </c>
      <c r="J34" s="228" t="str">
        <f>I35</f>
        <v>Carl du Preez</v>
      </c>
      <c r="K34" s="229" t="str">
        <f>I36</f>
        <v>CA Froneman</v>
      </c>
      <c r="L34" s="229" t="str">
        <f>I37</f>
        <v>Stefan Semmelink</v>
      </c>
      <c r="M34" s="230" t="str">
        <f>I38</f>
        <v>Reuben Arnoldi</v>
      </c>
      <c r="N34" s="231" t="s">
        <v>2</v>
      </c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</row>
    <row r="35" spans="1:244" s="32" customFormat="1" ht="30" customHeight="1" x14ac:dyDescent="0.25">
      <c r="A35" s="958" t="s">
        <v>56</v>
      </c>
      <c r="B35" s="924" t="s">
        <v>214</v>
      </c>
      <c r="C35" s="147"/>
      <c r="D35" s="960">
        <v>0</v>
      </c>
      <c r="E35" s="960">
        <v>3</v>
      </c>
      <c r="F35" s="961">
        <v>3</v>
      </c>
      <c r="G35" s="962">
        <f>SUM(C35:F35)</f>
        <v>6</v>
      </c>
      <c r="H35" s="958" t="s">
        <v>58</v>
      </c>
      <c r="I35" s="924" t="s">
        <v>219</v>
      </c>
      <c r="J35" s="147"/>
      <c r="K35" s="960">
        <v>3</v>
      </c>
      <c r="L35" s="960">
        <v>3</v>
      </c>
      <c r="M35" s="961">
        <v>3</v>
      </c>
      <c r="N35" s="996">
        <f>SUM(J35:M35)</f>
        <v>9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</row>
    <row r="36" spans="1:244" s="32" customFormat="1" ht="30" customHeight="1" x14ac:dyDescent="0.25">
      <c r="A36" s="963" t="s">
        <v>54</v>
      </c>
      <c r="B36" s="928" t="s">
        <v>216</v>
      </c>
      <c r="C36" s="965">
        <v>3</v>
      </c>
      <c r="D36" s="137"/>
      <c r="E36" s="966">
        <v>3</v>
      </c>
      <c r="F36" s="967">
        <v>3</v>
      </c>
      <c r="G36" s="968">
        <f>SUM(C36:F36)</f>
        <v>9</v>
      </c>
      <c r="H36" s="1013" t="s">
        <v>59</v>
      </c>
      <c r="I36" s="219" t="s">
        <v>218</v>
      </c>
      <c r="J36" s="148">
        <v>2</v>
      </c>
      <c r="K36" s="137"/>
      <c r="L36" s="138">
        <v>3</v>
      </c>
      <c r="M36" s="141">
        <v>3</v>
      </c>
      <c r="N36" s="132">
        <f>SUM(J36:M36)</f>
        <v>8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</row>
    <row r="37" spans="1:244" s="32" customFormat="1" ht="30" customHeight="1" x14ac:dyDescent="0.25">
      <c r="A37" s="233" t="s">
        <v>440</v>
      </c>
      <c r="B37" s="219" t="s">
        <v>213</v>
      </c>
      <c r="C37" s="148">
        <v>2</v>
      </c>
      <c r="D37" s="138">
        <v>0</v>
      </c>
      <c r="E37" s="137"/>
      <c r="F37" s="141">
        <v>1</v>
      </c>
      <c r="G37" s="135">
        <f>SUM(C37:F37)</f>
        <v>3</v>
      </c>
      <c r="H37" s="1013" t="s">
        <v>442</v>
      </c>
      <c r="I37" s="219" t="s">
        <v>215</v>
      </c>
      <c r="J37" s="148">
        <v>0</v>
      </c>
      <c r="K37" s="138">
        <v>0</v>
      </c>
      <c r="L37" s="137"/>
      <c r="M37" s="141">
        <v>0</v>
      </c>
      <c r="N37" s="132">
        <f>SUM(J37:M37)</f>
        <v>0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</row>
    <row r="38" spans="1:244" s="32" customFormat="1" ht="30" customHeight="1" thickBot="1" x14ac:dyDescent="0.3">
      <c r="A38" s="1009" t="s">
        <v>57</v>
      </c>
      <c r="B38" s="932" t="s">
        <v>220</v>
      </c>
      <c r="C38" s="1010">
        <v>1</v>
      </c>
      <c r="D38" s="1011">
        <v>1</v>
      </c>
      <c r="E38" s="1011">
        <v>3</v>
      </c>
      <c r="F38" s="238"/>
      <c r="G38" s="1012">
        <f>SUM(C38:F38)</f>
        <v>5</v>
      </c>
      <c r="H38" s="1014" t="s">
        <v>441</v>
      </c>
      <c r="I38" s="220" t="s">
        <v>217</v>
      </c>
      <c r="J38" s="149">
        <v>1</v>
      </c>
      <c r="K38" s="142">
        <v>0</v>
      </c>
      <c r="L38" s="142">
        <v>3</v>
      </c>
      <c r="M38" s="143"/>
      <c r="N38" s="133">
        <f>SUM(J38:M38)</f>
        <v>4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</row>
    <row r="39" spans="1:244" s="52" customFormat="1" ht="14" x14ac:dyDescent="0.3">
      <c r="A39" s="48" t="s">
        <v>112</v>
      </c>
      <c r="B39" s="125"/>
      <c r="C39" s="120"/>
      <c r="D39" s="120"/>
      <c r="E39" s="120"/>
      <c r="F39" s="120"/>
      <c r="G39" s="49"/>
      <c r="H39" s="241"/>
      <c r="I39" s="53" t="s">
        <v>383</v>
      </c>
      <c r="J39" s="120"/>
      <c r="K39" s="120"/>
      <c r="L39" s="120"/>
      <c r="M39" s="120"/>
      <c r="N39" s="12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</row>
    <row r="40" spans="1:244" s="52" customFormat="1" ht="14" customHeight="1" x14ac:dyDescent="0.3">
      <c r="A40" s="124" t="s">
        <v>113</v>
      </c>
      <c r="B40" s="122"/>
      <c r="C40" s="122"/>
      <c r="D40" s="122"/>
      <c r="E40" s="122"/>
      <c r="F40" s="122"/>
      <c r="G40" s="240"/>
      <c r="H40" s="242"/>
      <c r="I40" s="53" t="s">
        <v>75</v>
      </c>
      <c r="J40" s="122"/>
      <c r="K40" s="122"/>
      <c r="L40" s="122"/>
      <c r="M40" s="122"/>
      <c r="N40" s="123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</row>
    <row r="41" spans="1:244" s="52" customFormat="1" ht="14" x14ac:dyDescent="0.3">
      <c r="A41" s="124" t="s">
        <v>114</v>
      </c>
      <c r="B41" s="125"/>
      <c r="C41" s="125"/>
      <c r="D41" s="125"/>
      <c r="E41" s="125"/>
      <c r="F41" s="125"/>
      <c r="G41" s="240"/>
      <c r="H41" s="242"/>
      <c r="I41" s="53" t="s">
        <v>76</v>
      </c>
      <c r="J41" s="125"/>
      <c r="K41" s="125"/>
      <c r="L41" s="125"/>
      <c r="M41" s="125"/>
      <c r="N41" s="126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</row>
    <row r="42" spans="1:244" s="52" customFormat="1" ht="14" x14ac:dyDescent="0.3">
      <c r="A42" s="124" t="s">
        <v>115</v>
      </c>
      <c r="B42" s="125"/>
      <c r="C42" s="125"/>
      <c r="D42" s="125"/>
      <c r="E42" s="125"/>
      <c r="F42" s="125"/>
      <c r="G42" s="240"/>
      <c r="H42" s="242"/>
      <c r="I42" s="53" t="s">
        <v>388</v>
      </c>
      <c r="J42" s="125"/>
      <c r="K42" s="125"/>
      <c r="L42" s="125"/>
      <c r="M42" s="125"/>
      <c r="N42" s="126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</row>
    <row r="43" spans="1:244" s="52" customFormat="1" ht="14.5" customHeight="1" thickBot="1" x14ac:dyDescent="0.35">
      <c r="A43" s="130" t="s">
        <v>116</v>
      </c>
      <c r="B43" s="128"/>
      <c r="C43" s="128"/>
      <c r="D43" s="128"/>
      <c r="E43" s="128"/>
      <c r="F43" s="128"/>
      <c r="G43" s="128"/>
      <c r="H43" s="243"/>
      <c r="I43" s="56" t="s">
        <v>63</v>
      </c>
      <c r="J43" s="128"/>
      <c r="K43" s="128"/>
      <c r="L43" s="128"/>
      <c r="M43" s="128"/>
      <c r="N43" s="129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</row>
    <row r="44" spans="1:244" ht="13" thickBot="1" x14ac:dyDescent="0.3">
      <c r="A44" s="4"/>
      <c r="B44" s="5"/>
      <c r="C44" s="5"/>
      <c r="D44" s="5"/>
      <c r="E44" s="5"/>
      <c r="F44" s="5"/>
      <c r="G44" s="5"/>
      <c r="H44" s="4"/>
      <c r="I44" s="5"/>
      <c r="J44" s="5"/>
      <c r="K44" s="6"/>
      <c r="L44" s="5"/>
      <c r="M44" s="5"/>
      <c r="N44" s="5"/>
      <c r="O44" s="2"/>
    </row>
    <row r="45" spans="1:244" s="32" customFormat="1" ht="15" customHeight="1" thickBot="1" x14ac:dyDescent="0.3">
      <c r="C45" s="807" t="str">
        <f>A32 &amp; " CROSS POOL MATCHES"</f>
        <v>SECTION : BOYS U13 A CROSS POOL MATCHES</v>
      </c>
      <c r="D45" s="808"/>
      <c r="E45" s="808"/>
      <c r="F45" s="808"/>
      <c r="G45" s="808"/>
      <c r="H45" s="808"/>
      <c r="I45" s="808"/>
      <c r="J45" s="808"/>
      <c r="K45" s="808"/>
      <c r="L45" s="809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</row>
    <row r="46" spans="1:244" s="32" customFormat="1" ht="15" customHeight="1" thickBot="1" x14ac:dyDescent="0.3">
      <c r="C46" s="204" t="s">
        <v>71</v>
      </c>
      <c r="D46" s="205" t="s">
        <v>4</v>
      </c>
      <c r="E46" s="206" t="s">
        <v>5</v>
      </c>
      <c r="F46" s="206" t="s">
        <v>6</v>
      </c>
      <c r="G46" s="207" t="s">
        <v>77</v>
      </c>
      <c r="H46" s="807" t="s">
        <v>16</v>
      </c>
      <c r="I46" s="808"/>
      <c r="J46" s="808"/>
      <c r="K46" s="809"/>
      <c r="L46" s="208" t="s">
        <v>3</v>
      </c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</row>
    <row r="47" spans="1:244" s="32" customFormat="1" ht="25" hidden="1" customHeight="1" x14ac:dyDescent="0.25">
      <c r="C47" s="843" t="s">
        <v>7</v>
      </c>
      <c r="D47" s="200" t="s">
        <v>51</v>
      </c>
      <c r="E47" s="201" t="s">
        <v>44</v>
      </c>
      <c r="F47" s="201" t="s">
        <v>37</v>
      </c>
      <c r="G47" s="181">
        <v>2</v>
      </c>
      <c r="H47" s="190" t="s">
        <v>202</v>
      </c>
      <c r="I47" s="96" t="s">
        <v>214</v>
      </c>
      <c r="J47" s="96" t="s">
        <v>8</v>
      </c>
      <c r="K47" s="89" t="s">
        <v>220</v>
      </c>
      <c r="L47" s="501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</row>
    <row r="48" spans="1:244" s="32" customFormat="1" ht="25" hidden="1" customHeight="1" x14ac:dyDescent="0.25">
      <c r="C48" s="823"/>
      <c r="D48" s="191" t="s">
        <v>51</v>
      </c>
      <c r="E48" s="192" t="s">
        <v>44</v>
      </c>
      <c r="F48" s="192" t="s">
        <v>37</v>
      </c>
      <c r="G48" s="180">
        <v>1</v>
      </c>
      <c r="H48" s="193" t="s">
        <v>201</v>
      </c>
      <c r="I48" s="83" t="s">
        <v>213</v>
      </c>
      <c r="J48" s="83" t="s">
        <v>8</v>
      </c>
      <c r="K48" s="90" t="s">
        <v>216</v>
      </c>
      <c r="L48" s="499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</row>
    <row r="49" spans="3:244" s="32" customFormat="1" ht="25" hidden="1" customHeight="1" x14ac:dyDescent="0.25">
      <c r="C49" s="845"/>
      <c r="D49" s="195" t="s">
        <v>51</v>
      </c>
      <c r="E49" s="196" t="s">
        <v>43</v>
      </c>
      <c r="F49" s="196" t="s">
        <v>37</v>
      </c>
      <c r="G49" s="182">
        <v>2</v>
      </c>
      <c r="H49" s="193" t="s">
        <v>203</v>
      </c>
      <c r="I49" s="83" t="s">
        <v>219</v>
      </c>
      <c r="J49" s="83" t="s">
        <v>8</v>
      </c>
      <c r="K49" s="90" t="s">
        <v>217</v>
      </c>
      <c r="L49" s="503" t="s">
        <v>411</v>
      </c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</row>
    <row r="50" spans="3:244" s="32" customFormat="1" ht="25" hidden="1" customHeight="1" thickBot="1" x14ac:dyDescent="0.3">
      <c r="C50" s="824"/>
      <c r="D50" s="202" t="s">
        <v>51</v>
      </c>
      <c r="E50" s="203" t="s">
        <v>43</v>
      </c>
      <c r="F50" s="203" t="s">
        <v>37</v>
      </c>
      <c r="G50" s="183">
        <v>1</v>
      </c>
      <c r="H50" s="194" t="s">
        <v>204</v>
      </c>
      <c r="I50" s="97" t="s">
        <v>215</v>
      </c>
      <c r="J50" s="97" t="s">
        <v>8</v>
      </c>
      <c r="K50" s="92" t="s">
        <v>218</v>
      </c>
      <c r="L50" s="500" t="s">
        <v>413</v>
      </c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</row>
    <row r="51" spans="3:244" s="32" customFormat="1" ht="25" hidden="1" customHeight="1" x14ac:dyDescent="0.25">
      <c r="C51" s="833" t="s">
        <v>9</v>
      </c>
      <c r="D51" s="200" t="s">
        <v>52</v>
      </c>
      <c r="E51" s="201" t="s">
        <v>380</v>
      </c>
      <c r="F51" s="201" t="s">
        <v>38</v>
      </c>
      <c r="G51" s="181">
        <v>5</v>
      </c>
      <c r="H51" s="190" t="s">
        <v>376</v>
      </c>
      <c r="I51" s="96" t="s">
        <v>214</v>
      </c>
      <c r="J51" s="96" t="s">
        <v>8</v>
      </c>
      <c r="K51" s="89" t="s">
        <v>216</v>
      </c>
      <c r="L51" s="501" t="s">
        <v>413</v>
      </c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</row>
    <row r="52" spans="3:244" s="32" customFormat="1" ht="25" hidden="1" customHeight="1" x14ac:dyDescent="0.25">
      <c r="C52" s="826"/>
      <c r="D52" s="191" t="s">
        <v>52</v>
      </c>
      <c r="E52" s="192" t="s">
        <v>368</v>
      </c>
      <c r="F52" s="192" t="s">
        <v>38</v>
      </c>
      <c r="G52" s="180">
        <v>5</v>
      </c>
      <c r="H52" s="193" t="s">
        <v>377</v>
      </c>
      <c r="I52" s="83" t="s">
        <v>213</v>
      </c>
      <c r="J52" s="83" t="s">
        <v>8</v>
      </c>
      <c r="K52" s="101" t="s">
        <v>220</v>
      </c>
      <c r="L52" s="517" t="s">
        <v>416</v>
      </c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</row>
    <row r="53" spans="3:244" s="32" customFormat="1" ht="25" hidden="1" customHeight="1" x14ac:dyDescent="0.25">
      <c r="C53" s="844"/>
      <c r="D53" s="195" t="s">
        <v>52</v>
      </c>
      <c r="E53" s="196" t="s">
        <v>361</v>
      </c>
      <c r="F53" s="196" t="s">
        <v>91</v>
      </c>
      <c r="G53" s="182">
        <v>1</v>
      </c>
      <c r="H53" s="193" t="s">
        <v>378</v>
      </c>
      <c r="I53" s="83" t="s">
        <v>219</v>
      </c>
      <c r="J53" s="83" t="s">
        <v>8</v>
      </c>
      <c r="K53" s="90" t="s">
        <v>218</v>
      </c>
      <c r="L53" s="503" t="s">
        <v>412</v>
      </c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</row>
    <row r="54" spans="3:244" s="32" customFormat="1" ht="25" hidden="1" customHeight="1" thickBot="1" x14ac:dyDescent="0.3">
      <c r="C54" s="827"/>
      <c r="D54" s="202" t="s">
        <v>52</v>
      </c>
      <c r="E54" s="203" t="s">
        <v>360</v>
      </c>
      <c r="F54" s="203" t="s">
        <v>91</v>
      </c>
      <c r="G54" s="183">
        <v>1</v>
      </c>
      <c r="H54" s="194" t="s">
        <v>379</v>
      </c>
      <c r="I54" s="97" t="s">
        <v>215</v>
      </c>
      <c r="J54" s="97" t="s">
        <v>8</v>
      </c>
      <c r="K54" s="101" t="s">
        <v>217</v>
      </c>
      <c r="L54" s="500" t="s">
        <v>413</v>
      </c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</row>
    <row r="55" spans="3:244" ht="25" customHeight="1" thickBot="1" x14ac:dyDescent="0.3">
      <c r="C55" s="950" t="s">
        <v>367</v>
      </c>
      <c r="D55" s="951" t="s">
        <v>52</v>
      </c>
      <c r="E55" s="952" t="s">
        <v>368</v>
      </c>
      <c r="F55" s="952" t="s">
        <v>91</v>
      </c>
      <c r="G55" s="953">
        <v>2</v>
      </c>
      <c r="H55" s="954" t="s">
        <v>381</v>
      </c>
      <c r="I55" s="955" t="s">
        <v>222</v>
      </c>
      <c r="J55" s="955" t="s">
        <v>8</v>
      </c>
      <c r="K55" s="957" t="s">
        <v>215</v>
      </c>
      <c r="L55" s="949"/>
    </row>
    <row r="56" spans="3:244" ht="13.5" thickBot="1" x14ac:dyDescent="0.3">
      <c r="C56" s="807" t="s">
        <v>382</v>
      </c>
      <c r="D56" s="808"/>
      <c r="E56" s="808"/>
      <c r="F56" s="808"/>
      <c r="G56" s="808"/>
      <c r="H56" s="808"/>
      <c r="I56" s="808"/>
      <c r="J56" s="808"/>
      <c r="K56" s="808"/>
      <c r="L56" s="809"/>
    </row>
  </sheetData>
  <mergeCells count="17">
    <mergeCell ref="C45:L45"/>
    <mergeCell ref="H46:K46"/>
    <mergeCell ref="C47:C50"/>
    <mergeCell ref="C56:L56"/>
    <mergeCell ref="C51:C54"/>
    <mergeCell ref="A1:N1"/>
    <mergeCell ref="A2:N2"/>
    <mergeCell ref="A3:N3"/>
    <mergeCell ref="C15:L15"/>
    <mergeCell ref="H16:K16"/>
    <mergeCell ref="C17:C20"/>
    <mergeCell ref="C29:L29"/>
    <mergeCell ref="A31:N31"/>
    <mergeCell ref="A33:N33"/>
    <mergeCell ref="C21:C24"/>
    <mergeCell ref="C25:C28"/>
    <mergeCell ref="A32:N32"/>
  </mergeCells>
  <conditionalFormatting sqref="C17 C21 C25">
    <cfRule type="cellIs" dxfId="26" priority="2" stopIfTrue="1" operator="lessThan">
      <formula>0</formula>
    </cfRule>
  </conditionalFormatting>
  <conditionalFormatting sqref="C47 C51">
    <cfRule type="cellIs" dxfId="25" priority="1" stopIfTrue="1" operator="lessThan">
      <formula>0</formula>
    </cfRule>
  </conditionalFormatting>
  <printOptions horizontalCentered="1"/>
  <pageMargins left="0" right="0" top="0.36" bottom="0" header="0" footer="0"/>
  <pageSetup paperSize="9" scale="87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5475-D442-4268-B1AB-D8CA2BA457D8}">
  <sheetPr>
    <tabColor rgb="FF00B050"/>
    <pageSetUpPr fitToPage="1"/>
  </sheetPr>
  <dimension ref="A1:IJ56"/>
  <sheetViews>
    <sheetView showGridLines="0" topLeftCell="A14" zoomScale="70" zoomScaleNormal="70" zoomScaleSheetLayoutView="70" workbookViewId="0">
      <selection activeCell="J65" sqref="J65"/>
    </sheetView>
  </sheetViews>
  <sheetFormatPr defaultColWidth="15.7265625" defaultRowHeight="12.5" x14ac:dyDescent="0.25"/>
  <cols>
    <col min="1" max="1" width="5.6328125" style="1" customWidth="1"/>
    <col min="2" max="6" width="11.6328125" style="1" customWidth="1"/>
    <col min="7" max="8" width="8.6328125" style="1" customWidth="1"/>
    <col min="9" max="10" width="12.6328125" style="1" customWidth="1"/>
    <col min="11" max="13" width="11.6328125" style="1" customWidth="1"/>
    <col min="14" max="14" width="8.6328125" style="1" customWidth="1"/>
    <col min="15" max="244" width="15.7265625" style="1" customWidth="1"/>
    <col min="245" max="16384" width="15.7265625" style="2"/>
  </cols>
  <sheetData>
    <row r="1" spans="1:244" ht="21.5" customHeight="1" x14ac:dyDescent="0.25">
      <c r="A1" s="852" t="s">
        <v>53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4"/>
      <c r="O1" s="510" t="s">
        <v>432</v>
      </c>
    </row>
    <row r="2" spans="1:244" ht="22" thickBot="1" x14ac:dyDescent="0.65">
      <c r="A2" s="846" t="s">
        <v>27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8"/>
      <c r="O2" s="1" t="s">
        <v>433</v>
      </c>
    </row>
    <row r="3" spans="1:244" s="32" customFormat="1" ht="16" thickBot="1" x14ac:dyDescent="0.3">
      <c r="A3" s="855" t="s">
        <v>0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</row>
    <row r="4" spans="1:244" s="52" customFormat="1" ht="31.5" customHeight="1" thickBot="1" x14ac:dyDescent="0.35">
      <c r="A4" s="221" t="s">
        <v>11</v>
      </c>
      <c r="B4" s="222" t="s">
        <v>1</v>
      </c>
      <c r="C4" s="223" t="str">
        <f>B5</f>
        <v>Stiaan Pretorius</v>
      </c>
      <c r="D4" s="224" t="str">
        <f>B6</f>
        <v>Christian Duvenhage</v>
      </c>
      <c r="E4" s="224" t="str">
        <f>B7</f>
        <v>Sean Quinn</v>
      </c>
      <c r="F4" s="225" t="str">
        <f>B8</f>
        <v>Roche Pio</v>
      </c>
      <c r="G4" s="226" t="s">
        <v>2</v>
      </c>
      <c r="H4" s="226" t="s">
        <v>12</v>
      </c>
      <c r="I4" s="227" t="s">
        <v>1</v>
      </c>
      <c r="J4" s="228" t="str">
        <f>I5</f>
        <v>John Conley</v>
      </c>
      <c r="K4" s="229" t="str">
        <f>I6</f>
        <v>Luke Hogg</v>
      </c>
      <c r="L4" s="229" t="str">
        <f>I7</f>
        <v>Henro Fourie</v>
      </c>
      <c r="M4" s="230" t="str">
        <f>I8</f>
        <v>Hanco Nel</v>
      </c>
      <c r="N4" s="231" t="s">
        <v>2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</row>
    <row r="5" spans="1:244" s="32" customFormat="1" ht="30" customHeight="1" x14ac:dyDescent="0.25">
      <c r="A5" s="232" t="s">
        <v>103</v>
      </c>
      <c r="B5" s="249" t="s">
        <v>222</v>
      </c>
      <c r="C5" s="147"/>
      <c r="D5" s="139">
        <v>3</v>
      </c>
      <c r="E5" s="139">
        <v>3</v>
      </c>
      <c r="F5" s="140">
        <v>3</v>
      </c>
      <c r="G5" s="134">
        <f>SUM(C5:F5)</f>
        <v>9</v>
      </c>
      <c r="H5" s="232" t="s">
        <v>107</v>
      </c>
      <c r="I5" s="249" t="s">
        <v>226</v>
      </c>
      <c r="J5" s="147"/>
      <c r="K5" s="139">
        <v>3</v>
      </c>
      <c r="L5" s="139">
        <v>3</v>
      </c>
      <c r="M5" s="140">
        <v>2</v>
      </c>
      <c r="N5" s="131">
        <f>SUM(J5:M5)</f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</row>
    <row r="6" spans="1:244" s="32" customFormat="1" ht="30" customHeight="1" x14ac:dyDescent="0.25">
      <c r="A6" s="233" t="s">
        <v>104</v>
      </c>
      <c r="B6" s="250" t="s">
        <v>223</v>
      </c>
      <c r="C6" s="148">
        <v>0</v>
      </c>
      <c r="D6" s="137"/>
      <c r="E6" s="138">
        <v>3</v>
      </c>
      <c r="F6" s="141">
        <v>3</v>
      </c>
      <c r="G6" s="135">
        <f>SUM(C6:F6)</f>
        <v>6</v>
      </c>
      <c r="H6" s="233" t="s">
        <v>108</v>
      </c>
      <c r="I6" s="250" t="s">
        <v>227</v>
      </c>
      <c r="J6" s="148">
        <v>0</v>
      </c>
      <c r="K6" s="137"/>
      <c r="L6" s="138">
        <v>0</v>
      </c>
      <c r="M6" s="141">
        <v>0</v>
      </c>
      <c r="N6" s="132">
        <f>SUM(J6:M6)</f>
        <v>0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</row>
    <row r="7" spans="1:244" s="32" customFormat="1" ht="30" customHeight="1" x14ac:dyDescent="0.25">
      <c r="A7" s="233" t="s">
        <v>105</v>
      </c>
      <c r="B7" s="250" t="s">
        <v>224</v>
      </c>
      <c r="C7" s="148">
        <v>0</v>
      </c>
      <c r="D7" s="138">
        <v>0</v>
      </c>
      <c r="E7" s="137"/>
      <c r="F7" s="141">
        <v>0</v>
      </c>
      <c r="G7" s="135">
        <f>SUM(C7:F7)</f>
        <v>0</v>
      </c>
      <c r="H7" s="233" t="s">
        <v>109</v>
      </c>
      <c r="I7" s="250" t="s">
        <v>228</v>
      </c>
      <c r="J7" s="148">
        <v>0</v>
      </c>
      <c r="K7" s="138">
        <v>3</v>
      </c>
      <c r="L7" s="137"/>
      <c r="M7" s="141">
        <v>0</v>
      </c>
      <c r="N7" s="132">
        <f>SUM(J7:M7)</f>
        <v>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</row>
    <row r="8" spans="1:244" s="32" customFormat="1" ht="30" customHeight="1" thickBot="1" x14ac:dyDescent="0.3">
      <c r="A8" s="234" t="s">
        <v>106</v>
      </c>
      <c r="B8" s="251" t="s">
        <v>225</v>
      </c>
      <c r="C8" s="149">
        <v>1</v>
      </c>
      <c r="D8" s="142">
        <v>1</v>
      </c>
      <c r="E8" s="142">
        <v>3</v>
      </c>
      <c r="F8" s="143"/>
      <c r="G8" s="136">
        <f>SUM(C8:F8)</f>
        <v>5</v>
      </c>
      <c r="H8" s="234" t="s">
        <v>110</v>
      </c>
      <c r="I8" s="251" t="s">
        <v>229</v>
      </c>
      <c r="J8" s="149">
        <v>3</v>
      </c>
      <c r="K8" s="142">
        <v>3</v>
      </c>
      <c r="L8" s="142">
        <v>3</v>
      </c>
      <c r="M8" s="143"/>
      <c r="N8" s="525">
        <f>SUM(J8:M8)</f>
        <v>9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</row>
    <row r="9" spans="1:244" s="52" customFormat="1" ht="14" hidden="1" x14ac:dyDescent="0.3">
      <c r="A9" s="119" t="s">
        <v>121</v>
      </c>
      <c r="B9" s="120"/>
      <c r="C9" s="120"/>
      <c r="D9" s="120"/>
      <c r="E9" s="120"/>
      <c r="F9" s="121"/>
      <c r="G9" s="48" t="s">
        <v>74</v>
      </c>
      <c r="H9" s="150"/>
      <c r="I9" s="120"/>
      <c r="J9" s="120"/>
      <c r="K9" s="120"/>
      <c r="L9" s="120"/>
      <c r="M9" s="120"/>
      <c r="N9" s="12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</row>
    <row r="10" spans="1:244" s="52" customFormat="1" ht="14" hidden="1" customHeight="1" x14ac:dyDescent="0.3">
      <c r="A10" s="53" t="s">
        <v>61</v>
      </c>
      <c r="B10" s="122"/>
      <c r="C10" s="122"/>
      <c r="D10" s="122"/>
      <c r="E10" s="122"/>
      <c r="F10" s="123"/>
      <c r="G10" s="53" t="s">
        <v>75</v>
      </c>
      <c r="H10" s="151"/>
      <c r="I10" s="122"/>
      <c r="J10" s="122"/>
      <c r="K10" s="122"/>
      <c r="L10" s="122"/>
      <c r="M10" s="122"/>
      <c r="N10" s="123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</row>
    <row r="11" spans="1:244" s="52" customFormat="1" ht="14" hidden="1" x14ac:dyDescent="0.3">
      <c r="A11" s="53" t="s">
        <v>55</v>
      </c>
      <c r="B11" s="125"/>
      <c r="C11" s="125"/>
      <c r="D11" s="125"/>
      <c r="E11" s="125"/>
      <c r="F11" s="126"/>
      <c r="G11" s="53" t="s">
        <v>76</v>
      </c>
      <c r="H11" s="151"/>
      <c r="I11" s="125"/>
      <c r="J11" s="125"/>
      <c r="K11" s="125"/>
      <c r="L11" s="125"/>
      <c r="M11" s="125"/>
      <c r="N11" s="126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</row>
    <row r="12" spans="1:244" s="52" customFormat="1" ht="14" hidden="1" x14ac:dyDescent="0.3">
      <c r="A12" s="124" t="s">
        <v>111</v>
      </c>
      <c r="B12" s="125"/>
      <c r="C12" s="125"/>
      <c r="D12" s="125"/>
      <c r="E12" s="125"/>
      <c r="F12" s="126"/>
      <c r="G12" s="53" t="s">
        <v>62</v>
      </c>
      <c r="H12" s="151"/>
      <c r="I12" s="125"/>
      <c r="J12" s="125"/>
      <c r="K12" s="125"/>
      <c r="L12" s="125"/>
      <c r="M12" s="125"/>
      <c r="N12" s="126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</row>
    <row r="13" spans="1:244" s="52" customFormat="1" ht="14.5" hidden="1" customHeight="1" thickBot="1" x14ac:dyDescent="0.35">
      <c r="A13" s="127" t="s">
        <v>72</v>
      </c>
      <c r="B13" s="128"/>
      <c r="C13" s="128"/>
      <c r="D13" s="128"/>
      <c r="E13" s="128"/>
      <c r="F13" s="129"/>
      <c r="G13" s="56" t="s">
        <v>63</v>
      </c>
      <c r="H13" s="152"/>
      <c r="I13" s="128"/>
      <c r="J13" s="128"/>
      <c r="K13" s="128"/>
      <c r="L13" s="128"/>
      <c r="M13" s="128"/>
      <c r="N13" s="129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</row>
    <row r="14" spans="1:244" ht="13" thickBot="1" x14ac:dyDescent="0.3">
      <c r="A14" s="4"/>
      <c r="B14" s="5"/>
      <c r="C14" s="5"/>
      <c r="D14" s="5"/>
      <c r="E14" s="5"/>
      <c r="F14" s="5"/>
      <c r="G14" s="5"/>
      <c r="H14" s="4"/>
      <c r="I14" s="5"/>
      <c r="J14" s="5"/>
      <c r="K14" s="6"/>
      <c r="L14" s="5"/>
      <c r="M14" s="5"/>
      <c r="N14" s="5"/>
      <c r="O14" s="2"/>
    </row>
    <row r="15" spans="1:244" s="32" customFormat="1" ht="15" hidden="1" customHeight="1" thickBot="1" x14ac:dyDescent="0.3">
      <c r="C15" s="807" t="str">
        <f>A2 &amp; " POOL MATCHES"</f>
        <v>SECTION : BOYS U13 B POOL MATCHES</v>
      </c>
      <c r="D15" s="808"/>
      <c r="E15" s="808"/>
      <c r="F15" s="808"/>
      <c r="G15" s="808"/>
      <c r="H15" s="808"/>
      <c r="I15" s="808"/>
      <c r="J15" s="808"/>
      <c r="K15" s="808"/>
      <c r="L15" s="809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</row>
    <row r="16" spans="1:244" s="32" customFormat="1" ht="15" hidden="1" customHeight="1" thickBot="1" x14ac:dyDescent="0.3">
      <c r="C16" s="204" t="s">
        <v>71</v>
      </c>
      <c r="D16" s="205" t="s">
        <v>4</v>
      </c>
      <c r="E16" s="206" t="s">
        <v>5</v>
      </c>
      <c r="F16" s="206" t="s">
        <v>6</v>
      </c>
      <c r="G16" s="207" t="s">
        <v>77</v>
      </c>
      <c r="H16" s="858" t="s">
        <v>16</v>
      </c>
      <c r="I16" s="859"/>
      <c r="J16" s="859"/>
      <c r="K16" s="860"/>
      <c r="L16" s="208" t="s">
        <v>3</v>
      </c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</row>
    <row r="17" spans="1:244" s="32" customFormat="1" ht="25" hidden="1" customHeight="1" x14ac:dyDescent="0.25">
      <c r="C17" s="843" t="s">
        <v>7</v>
      </c>
      <c r="D17" s="200" t="s">
        <v>50</v>
      </c>
      <c r="E17" s="201" t="s">
        <v>43</v>
      </c>
      <c r="F17" s="201" t="s">
        <v>37</v>
      </c>
      <c r="G17" s="181">
        <v>1</v>
      </c>
      <c r="H17" s="246" t="s">
        <v>119</v>
      </c>
      <c r="I17" s="96" t="str">
        <f>I5</f>
        <v>John Conley</v>
      </c>
      <c r="J17" s="96" t="s">
        <v>8</v>
      </c>
      <c r="K17" s="89" t="str">
        <f>I8</f>
        <v>Hanco Nel</v>
      </c>
      <c r="L17" s="513" t="s">
        <v>410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</row>
    <row r="18" spans="1:244" s="32" customFormat="1" ht="25" hidden="1" customHeight="1" x14ac:dyDescent="0.25">
      <c r="C18" s="823"/>
      <c r="D18" s="191" t="s">
        <v>50</v>
      </c>
      <c r="E18" s="192" t="s">
        <v>44</v>
      </c>
      <c r="F18" s="192" t="s">
        <v>37</v>
      </c>
      <c r="G18" s="180">
        <v>1</v>
      </c>
      <c r="H18" s="247" t="s">
        <v>120</v>
      </c>
      <c r="I18" s="83" t="str">
        <f>I6</f>
        <v>Luke Hogg</v>
      </c>
      <c r="J18" s="83" t="s">
        <v>8</v>
      </c>
      <c r="K18" s="90" t="str">
        <f>I7</f>
        <v>Henro Fourie</v>
      </c>
      <c r="L18" s="499" t="s">
        <v>413</v>
      </c>
      <c r="Q18" s="32" t="s">
        <v>14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</row>
    <row r="19" spans="1:244" s="32" customFormat="1" ht="25" hidden="1" customHeight="1" x14ac:dyDescent="0.25">
      <c r="C19" s="845"/>
      <c r="D19" s="195" t="s">
        <v>50</v>
      </c>
      <c r="E19" s="196" t="s">
        <v>45</v>
      </c>
      <c r="F19" s="196" t="s">
        <v>37</v>
      </c>
      <c r="G19" s="182">
        <v>1</v>
      </c>
      <c r="H19" s="247" t="s">
        <v>117</v>
      </c>
      <c r="I19" s="83" t="str">
        <f>B5</f>
        <v>Stiaan Pretorius</v>
      </c>
      <c r="J19" s="83" t="s">
        <v>8</v>
      </c>
      <c r="K19" s="90" t="str">
        <f>B8</f>
        <v>Roche Pio</v>
      </c>
      <c r="L19" s="503" t="s">
        <v>411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</row>
    <row r="20" spans="1:244" s="32" customFormat="1" ht="25" hidden="1" customHeight="1" thickBot="1" x14ac:dyDescent="0.3">
      <c r="C20" s="824"/>
      <c r="D20" s="202" t="s">
        <v>50</v>
      </c>
      <c r="E20" s="203" t="s">
        <v>46</v>
      </c>
      <c r="F20" s="203" t="s">
        <v>37</v>
      </c>
      <c r="G20" s="183">
        <v>1</v>
      </c>
      <c r="H20" s="248" t="s">
        <v>118</v>
      </c>
      <c r="I20" s="97" t="str">
        <f>B6</f>
        <v>Christian Duvenhage</v>
      </c>
      <c r="J20" s="97" t="s">
        <v>8</v>
      </c>
      <c r="K20" s="92" t="str">
        <f>B7</f>
        <v>Sean Quinn</v>
      </c>
      <c r="L20" s="508" t="s">
        <v>409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</row>
    <row r="21" spans="1:244" s="32" customFormat="1" ht="25" hidden="1" customHeight="1" x14ac:dyDescent="0.25">
      <c r="C21" s="833" t="s">
        <v>9</v>
      </c>
      <c r="D21" s="200" t="s">
        <v>51</v>
      </c>
      <c r="E21" s="201" t="s">
        <v>48</v>
      </c>
      <c r="F21" s="201" t="s">
        <v>37</v>
      </c>
      <c r="G21" s="181">
        <v>1</v>
      </c>
      <c r="H21" s="190" t="s">
        <v>128</v>
      </c>
      <c r="I21" s="96" t="str">
        <f>B5</f>
        <v>Stiaan Pretorius</v>
      </c>
      <c r="J21" s="96" t="s">
        <v>8</v>
      </c>
      <c r="K21" s="89" t="str">
        <f>B7</f>
        <v>Sean Quinn</v>
      </c>
      <c r="L21" s="513" t="s">
        <v>409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</row>
    <row r="22" spans="1:244" s="32" customFormat="1" ht="25" hidden="1" customHeight="1" x14ac:dyDescent="0.25">
      <c r="C22" s="826"/>
      <c r="D22" s="191" t="s">
        <v>51</v>
      </c>
      <c r="E22" s="192" t="s">
        <v>48</v>
      </c>
      <c r="F22" s="192" t="s">
        <v>37</v>
      </c>
      <c r="G22" s="180">
        <v>2</v>
      </c>
      <c r="H22" s="193" t="s">
        <v>126</v>
      </c>
      <c r="I22" s="83" t="str">
        <f>I5</f>
        <v>John Conley</v>
      </c>
      <c r="J22" s="83" t="s">
        <v>8</v>
      </c>
      <c r="K22" s="90" t="str">
        <f>I7</f>
        <v>Henro Fourie</v>
      </c>
      <c r="L22" s="517" t="s">
        <v>409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</row>
    <row r="23" spans="1:244" s="32" customFormat="1" ht="25" hidden="1" customHeight="1" x14ac:dyDescent="0.25">
      <c r="C23" s="844"/>
      <c r="D23" s="195" t="s">
        <v>51</v>
      </c>
      <c r="E23" s="196" t="s">
        <v>49</v>
      </c>
      <c r="F23" s="196" t="s">
        <v>37</v>
      </c>
      <c r="G23" s="182">
        <v>1</v>
      </c>
      <c r="H23" s="193" t="s">
        <v>96</v>
      </c>
      <c r="I23" s="83" t="str">
        <f>B6</f>
        <v>Christian Duvenhage</v>
      </c>
      <c r="J23" s="83" t="s">
        <v>8</v>
      </c>
      <c r="K23" s="90" t="str">
        <f>B8</f>
        <v>Roche Pio</v>
      </c>
      <c r="L23" s="503" t="s">
        <v>411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</row>
    <row r="24" spans="1:244" s="32" customFormat="1" ht="25" hidden="1" customHeight="1" thickBot="1" x14ac:dyDescent="0.3">
      <c r="C24" s="827"/>
      <c r="D24" s="202" t="s">
        <v>51</v>
      </c>
      <c r="E24" s="203" t="s">
        <v>49</v>
      </c>
      <c r="F24" s="203" t="s">
        <v>37</v>
      </c>
      <c r="G24" s="183">
        <v>2</v>
      </c>
      <c r="H24" s="194" t="s">
        <v>131</v>
      </c>
      <c r="I24" s="97" t="str">
        <f>I6</f>
        <v>Luke Hogg</v>
      </c>
      <c r="J24" s="97" t="s">
        <v>8</v>
      </c>
      <c r="K24" s="92" t="str">
        <f>I8</f>
        <v>Hanco Nel</v>
      </c>
      <c r="L24" s="500" t="s">
        <v>413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</row>
    <row r="25" spans="1:244" s="32" customFormat="1" ht="25" hidden="1" customHeight="1" x14ac:dyDescent="0.25">
      <c r="C25" s="833" t="s">
        <v>10</v>
      </c>
      <c r="D25" s="200" t="s">
        <v>51</v>
      </c>
      <c r="E25" s="201" t="s">
        <v>164</v>
      </c>
      <c r="F25" s="201" t="s">
        <v>37</v>
      </c>
      <c r="G25" s="181">
        <v>1</v>
      </c>
      <c r="H25" s="190" t="s">
        <v>175</v>
      </c>
      <c r="I25" s="96" t="str">
        <f>B5</f>
        <v>Stiaan Pretorius</v>
      </c>
      <c r="J25" s="96" t="s">
        <v>8</v>
      </c>
      <c r="K25" s="89" t="str">
        <f>B6</f>
        <v>Christian Duvenhage</v>
      </c>
      <c r="L25" s="498" t="s">
        <v>409</v>
      </c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</row>
    <row r="26" spans="1:244" s="32" customFormat="1" ht="25" hidden="1" customHeight="1" x14ac:dyDescent="0.25">
      <c r="C26" s="826"/>
      <c r="D26" s="191" t="s">
        <v>51</v>
      </c>
      <c r="E26" s="192" t="s">
        <v>164</v>
      </c>
      <c r="F26" s="192" t="s">
        <v>37</v>
      </c>
      <c r="G26" s="180">
        <v>2</v>
      </c>
      <c r="H26" s="193" t="s">
        <v>132</v>
      </c>
      <c r="I26" s="83" t="str">
        <f>I5</f>
        <v>John Conley</v>
      </c>
      <c r="J26" s="83" t="s">
        <v>8</v>
      </c>
      <c r="K26" s="90" t="str">
        <f>I6</f>
        <v>Luke Hogg</v>
      </c>
      <c r="L26" s="517" t="s">
        <v>409</v>
      </c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</row>
    <row r="27" spans="1:244" s="32" customFormat="1" ht="25" hidden="1" customHeight="1" x14ac:dyDescent="0.25">
      <c r="C27" s="844"/>
      <c r="D27" s="195" t="s">
        <v>51</v>
      </c>
      <c r="E27" s="196" t="s">
        <v>173</v>
      </c>
      <c r="F27" s="196" t="s">
        <v>37</v>
      </c>
      <c r="G27" s="182">
        <v>1</v>
      </c>
      <c r="H27" s="193" t="s">
        <v>93</v>
      </c>
      <c r="I27" s="83" t="str">
        <f>B7</f>
        <v>Sean Quinn</v>
      </c>
      <c r="J27" s="83" t="s">
        <v>8</v>
      </c>
      <c r="K27" s="90" t="str">
        <f>B8</f>
        <v>Roche Pio</v>
      </c>
      <c r="L27" s="683" t="s">
        <v>413</v>
      </c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</row>
    <row r="28" spans="1:244" s="32" customFormat="1" ht="25" hidden="1" customHeight="1" thickBot="1" x14ac:dyDescent="0.3">
      <c r="C28" s="827"/>
      <c r="D28" s="202" t="s">
        <v>51</v>
      </c>
      <c r="E28" s="203" t="s">
        <v>173</v>
      </c>
      <c r="F28" s="203" t="s">
        <v>37</v>
      </c>
      <c r="G28" s="183">
        <v>2</v>
      </c>
      <c r="H28" s="194" t="s">
        <v>133</v>
      </c>
      <c r="I28" s="97" t="str">
        <f>I7</f>
        <v>Henro Fourie</v>
      </c>
      <c r="J28" s="97" t="s">
        <v>8</v>
      </c>
      <c r="K28" s="92" t="str">
        <f>I8</f>
        <v>Hanco Nel</v>
      </c>
      <c r="L28" s="500" t="s">
        <v>413</v>
      </c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</row>
    <row r="29" spans="1:244" s="32" customFormat="1" ht="15" hidden="1" customHeight="1" thickBot="1" x14ac:dyDescent="0.3">
      <c r="C29" s="807"/>
      <c r="D29" s="808"/>
      <c r="E29" s="808"/>
      <c r="F29" s="808"/>
      <c r="G29" s="808"/>
      <c r="H29" s="808"/>
      <c r="I29" s="808"/>
      <c r="J29" s="808"/>
      <c r="K29" s="808"/>
      <c r="L29" s="809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</row>
    <row r="30" spans="1:244" s="32" customFormat="1" ht="14.5" hidden="1" thickBot="1" x14ac:dyDescent="0.35">
      <c r="A30" s="144"/>
      <c r="B30" s="146"/>
      <c r="C30" s="146"/>
      <c r="D30" s="146"/>
      <c r="E30" s="146"/>
      <c r="F30" s="146"/>
      <c r="G30" s="146"/>
      <c r="H30" s="146"/>
      <c r="I30" s="146"/>
      <c r="J30" s="146"/>
      <c r="N30" s="17"/>
      <c r="U30" s="51"/>
      <c r="V30" s="51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</row>
    <row r="31" spans="1:244" ht="21.5" hidden="1" customHeight="1" x14ac:dyDescent="0.25">
      <c r="A31" s="852" t="s">
        <v>53</v>
      </c>
      <c r="B31" s="853"/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  <c r="N31" s="854"/>
    </row>
    <row r="32" spans="1:244" ht="22" hidden="1" thickBot="1" x14ac:dyDescent="0.65">
      <c r="A32" s="846" t="str">
        <f>A2</f>
        <v>SECTION : BOYS U13 B</v>
      </c>
      <c r="B32" s="847"/>
      <c r="C32" s="847"/>
      <c r="D32" s="847"/>
      <c r="E32" s="847"/>
      <c r="F32" s="847"/>
      <c r="G32" s="847"/>
      <c r="H32" s="847"/>
      <c r="I32" s="847"/>
      <c r="J32" s="847"/>
      <c r="K32" s="847"/>
      <c r="L32" s="847"/>
      <c r="M32" s="847"/>
      <c r="N32" s="848"/>
    </row>
    <row r="33" spans="1:244" s="32" customFormat="1" ht="16" thickBot="1" x14ac:dyDescent="0.3">
      <c r="A33" s="849" t="s">
        <v>199</v>
      </c>
      <c r="B33" s="850"/>
      <c r="C33" s="850"/>
      <c r="D33" s="850"/>
      <c r="E33" s="850"/>
      <c r="F33" s="850"/>
      <c r="G33" s="850"/>
      <c r="H33" s="850"/>
      <c r="I33" s="850"/>
      <c r="J33" s="850"/>
      <c r="K33" s="850"/>
      <c r="L33" s="850"/>
      <c r="M33" s="850"/>
      <c r="N33" s="85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</row>
    <row r="34" spans="1:244" s="52" customFormat="1" ht="31.5" customHeight="1" thickBot="1" x14ac:dyDescent="0.35">
      <c r="A34" s="221" t="s">
        <v>200</v>
      </c>
      <c r="B34" s="222" t="s">
        <v>1</v>
      </c>
      <c r="C34" s="223" t="str">
        <f>B35</f>
        <v>Stiaan Pretorius</v>
      </c>
      <c r="D34" s="224" t="str">
        <f>B36</f>
        <v>Hanco Nel</v>
      </c>
      <c r="E34" s="224" t="str">
        <f>B37</f>
        <v>Christian Duvenhage</v>
      </c>
      <c r="F34" s="225" t="str">
        <f>B38</f>
        <v>John Conley</v>
      </c>
      <c r="G34" s="742" t="s">
        <v>2</v>
      </c>
      <c r="H34" s="747" t="s">
        <v>221</v>
      </c>
      <c r="I34" s="748" t="s">
        <v>1</v>
      </c>
      <c r="J34" s="749" t="str">
        <f>I35</f>
        <v>Roche Pio</v>
      </c>
      <c r="K34" s="750" t="str">
        <f>I36</f>
        <v>Henro Fourie</v>
      </c>
      <c r="L34" s="750" t="str">
        <f>I37</f>
        <v>Sean Quinn</v>
      </c>
      <c r="M34" s="751" t="str">
        <f>I38</f>
        <v>Luke Hogg</v>
      </c>
      <c r="N34" s="752" t="s">
        <v>2</v>
      </c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</row>
    <row r="35" spans="1:244" s="32" customFormat="1" ht="30" customHeight="1" x14ac:dyDescent="0.25">
      <c r="A35" s="958" t="s">
        <v>54</v>
      </c>
      <c r="B35" s="959" t="s">
        <v>222</v>
      </c>
      <c r="C35" s="147"/>
      <c r="D35" s="960">
        <v>3</v>
      </c>
      <c r="E35" s="960">
        <v>3</v>
      </c>
      <c r="F35" s="961">
        <v>3</v>
      </c>
      <c r="G35" s="962">
        <f>SUM(C35:F35)</f>
        <v>9</v>
      </c>
      <c r="H35" s="969" t="s">
        <v>58</v>
      </c>
      <c r="I35" s="959" t="s">
        <v>225</v>
      </c>
      <c r="J35" s="147"/>
      <c r="K35" s="960">
        <v>3</v>
      </c>
      <c r="L35" s="960">
        <v>3</v>
      </c>
      <c r="M35" s="961">
        <v>3</v>
      </c>
      <c r="N35" s="970">
        <f>SUM(J35:M35)</f>
        <v>9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</row>
    <row r="36" spans="1:244" s="32" customFormat="1" ht="30" customHeight="1" x14ac:dyDescent="0.25">
      <c r="A36" s="963" t="s">
        <v>57</v>
      </c>
      <c r="B36" s="964" t="s">
        <v>229</v>
      </c>
      <c r="C36" s="965">
        <v>0</v>
      </c>
      <c r="D36" s="137"/>
      <c r="E36" s="966">
        <v>0</v>
      </c>
      <c r="F36" s="967">
        <v>3</v>
      </c>
      <c r="G36" s="968">
        <f>SUM(C36:F36)</f>
        <v>3</v>
      </c>
      <c r="H36" s="233" t="s">
        <v>441</v>
      </c>
      <c r="I36" s="800" t="s">
        <v>228</v>
      </c>
      <c r="J36" s="148">
        <v>0</v>
      </c>
      <c r="K36" s="137"/>
      <c r="L36" s="138">
        <v>0</v>
      </c>
      <c r="M36" s="141">
        <v>3</v>
      </c>
      <c r="N36" s="132">
        <f>SUM(J36:M36)</f>
        <v>3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</row>
    <row r="37" spans="1:244" s="32" customFormat="1" ht="30" customHeight="1" x14ac:dyDescent="0.25">
      <c r="A37" s="963" t="s">
        <v>56</v>
      </c>
      <c r="B37" s="964" t="s">
        <v>223</v>
      </c>
      <c r="C37" s="965">
        <v>0</v>
      </c>
      <c r="D37" s="966">
        <v>3</v>
      </c>
      <c r="E37" s="137"/>
      <c r="F37" s="967">
        <v>3</v>
      </c>
      <c r="G37" s="968">
        <f>SUM(C37:F37)</f>
        <v>6</v>
      </c>
      <c r="H37" s="233" t="s">
        <v>59</v>
      </c>
      <c r="I37" s="250" t="s">
        <v>224</v>
      </c>
      <c r="J37" s="148">
        <v>0</v>
      </c>
      <c r="K37" s="138">
        <v>3</v>
      </c>
      <c r="L37" s="137"/>
      <c r="M37" s="141">
        <v>3</v>
      </c>
      <c r="N37" s="132">
        <f>SUM(J37:M37)</f>
        <v>6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</row>
    <row r="38" spans="1:244" s="32" customFormat="1" ht="30" customHeight="1" thickBot="1" x14ac:dyDescent="0.3">
      <c r="A38" s="234" t="s">
        <v>440</v>
      </c>
      <c r="B38" s="800" t="s">
        <v>226</v>
      </c>
      <c r="C38" s="149">
        <v>0</v>
      </c>
      <c r="D38" s="142">
        <v>2</v>
      </c>
      <c r="E38" s="142">
        <v>0</v>
      </c>
      <c r="F38" s="143"/>
      <c r="G38" s="136">
        <f>SUM(C38:F38)</f>
        <v>2</v>
      </c>
      <c r="H38" s="234" t="s">
        <v>442</v>
      </c>
      <c r="I38" s="251" t="s">
        <v>227</v>
      </c>
      <c r="J38" s="149">
        <v>0</v>
      </c>
      <c r="K38" s="142">
        <v>0</v>
      </c>
      <c r="L38" s="142">
        <v>0</v>
      </c>
      <c r="M38" s="143"/>
      <c r="N38" s="525">
        <f>SUM(J38:M38)</f>
        <v>0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</row>
    <row r="39" spans="1:244" s="52" customFormat="1" ht="14" x14ac:dyDescent="0.3">
      <c r="A39" s="48" t="s">
        <v>112</v>
      </c>
      <c r="B39" s="120"/>
      <c r="C39" s="120"/>
      <c r="D39" s="120"/>
      <c r="E39" s="120"/>
      <c r="F39" s="120"/>
      <c r="G39" s="49"/>
      <c r="H39" s="241"/>
      <c r="I39" s="48" t="s">
        <v>383</v>
      </c>
      <c r="J39" s="120"/>
      <c r="K39" s="120"/>
      <c r="L39" s="120"/>
      <c r="M39" s="120"/>
      <c r="N39" s="12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</row>
    <row r="40" spans="1:244" s="52" customFormat="1" ht="14" customHeight="1" x14ac:dyDescent="0.3">
      <c r="A40" s="124" t="s">
        <v>425</v>
      </c>
      <c r="B40" s="122"/>
      <c r="C40" s="122"/>
      <c r="D40" s="122"/>
      <c r="E40" s="122"/>
      <c r="F40" s="122"/>
      <c r="G40" s="240"/>
      <c r="H40" s="242"/>
      <c r="I40" s="53" t="s">
        <v>75</v>
      </c>
      <c r="J40" s="122"/>
      <c r="K40" s="122"/>
      <c r="L40" s="122"/>
      <c r="M40" s="122"/>
      <c r="N40" s="123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</row>
    <row r="41" spans="1:244" s="52" customFormat="1" ht="14" x14ac:dyDescent="0.3">
      <c r="A41" s="124" t="s">
        <v>114</v>
      </c>
      <c r="B41" s="125"/>
      <c r="C41" s="125"/>
      <c r="D41" s="125"/>
      <c r="E41" s="125"/>
      <c r="F41" s="125"/>
      <c r="G41" s="240"/>
      <c r="H41" s="242"/>
      <c r="I41" s="53" t="s">
        <v>76</v>
      </c>
      <c r="J41" s="125"/>
      <c r="K41" s="125"/>
      <c r="L41" s="125"/>
      <c r="M41" s="125"/>
      <c r="N41" s="126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</row>
    <row r="42" spans="1:244" s="52" customFormat="1" ht="14" x14ac:dyDescent="0.3">
      <c r="A42" s="124" t="s">
        <v>115</v>
      </c>
      <c r="B42" s="125"/>
      <c r="C42" s="125"/>
      <c r="D42" s="125"/>
      <c r="E42" s="125"/>
      <c r="F42" s="125"/>
      <c r="G42" s="240"/>
      <c r="H42" s="242"/>
      <c r="I42" s="53" t="s">
        <v>388</v>
      </c>
      <c r="J42" s="125"/>
      <c r="K42" s="125"/>
      <c r="L42" s="125"/>
      <c r="M42" s="125"/>
      <c r="N42" s="126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</row>
    <row r="43" spans="1:244" s="52" customFormat="1" ht="14.5" customHeight="1" thickBot="1" x14ac:dyDescent="0.35">
      <c r="A43" s="130" t="s">
        <v>116</v>
      </c>
      <c r="B43" s="128"/>
      <c r="C43" s="128"/>
      <c r="D43" s="128"/>
      <c r="E43" s="128"/>
      <c r="F43" s="128"/>
      <c r="G43" s="128"/>
      <c r="H43" s="243"/>
      <c r="I43" s="56" t="s">
        <v>63</v>
      </c>
      <c r="J43" s="128"/>
      <c r="K43" s="128"/>
      <c r="L43" s="128"/>
      <c r="M43" s="128"/>
      <c r="N43" s="129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</row>
    <row r="44" spans="1:244" ht="13" thickBot="1" x14ac:dyDescent="0.3">
      <c r="A44" s="4"/>
      <c r="B44" s="5"/>
      <c r="C44" s="5"/>
      <c r="D44" s="5"/>
      <c r="E44" s="5"/>
      <c r="F44" s="5"/>
      <c r="G44" s="5"/>
      <c r="H44" s="4"/>
      <c r="I44" s="5"/>
      <c r="J44" s="5"/>
      <c r="K44" s="6"/>
      <c r="L44" s="5"/>
      <c r="M44" s="5"/>
      <c r="N44" s="5"/>
      <c r="O44" s="2"/>
    </row>
    <row r="45" spans="1:244" s="32" customFormat="1" ht="15" customHeight="1" thickBot="1" x14ac:dyDescent="0.3">
      <c r="C45" s="807" t="str">
        <f>A32 &amp; " CROSS POOL MATCHES"</f>
        <v>SECTION : BOYS U13 B CROSS POOL MATCHES</v>
      </c>
      <c r="D45" s="808"/>
      <c r="E45" s="808"/>
      <c r="F45" s="808"/>
      <c r="G45" s="808"/>
      <c r="H45" s="808"/>
      <c r="I45" s="808"/>
      <c r="J45" s="808"/>
      <c r="K45" s="808"/>
      <c r="L45" s="809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</row>
    <row r="46" spans="1:244" s="32" customFormat="1" ht="15" customHeight="1" thickBot="1" x14ac:dyDescent="0.3">
      <c r="C46" s="204" t="s">
        <v>71</v>
      </c>
      <c r="D46" s="205" t="s">
        <v>4</v>
      </c>
      <c r="E46" s="206" t="s">
        <v>5</v>
      </c>
      <c r="F46" s="206" t="s">
        <v>6</v>
      </c>
      <c r="G46" s="207" t="s">
        <v>77</v>
      </c>
      <c r="H46" s="807" t="s">
        <v>16</v>
      </c>
      <c r="I46" s="808"/>
      <c r="J46" s="808"/>
      <c r="K46" s="809"/>
      <c r="L46" s="208" t="s">
        <v>3</v>
      </c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</row>
    <row r="47" spans="1:244" s="32" customFormat="1" ht="25" hidden="1" customHeight="1" x14ac:dyDescent="0.25">
      <c r="C47" s="843" t="s">
        <v>7</v>
      </c>
      <c r="D47" s="200" t="s">
        <v>51</v>
      </c>
      <c r="E47" s="108" t="s">
        <v>41</v>
      </c>
      <c r="F47" s="201" t="s">
        <v>37</v>
      </c>
      <c r="G47" s="181">
        <v>1</v>
      </c>
      <c r="H47" s="190" t="s">
        <v>202</v>
      </c>
      <c r="I47" s="96" t="s">
        <v>222</v>
      </c>
      <c r="J47" s="96" t="s">
        <v>8</v>
      </c>
      <c r="K47" s="89" t="s">
        <v>226</v>
      </c>
      <c r="L47" s="498" t="s">
        <v>409</v>
      </c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</row>
    <row r="48" spans="1:244" s="32" customFormat="1" ht="25" hidden="1" customHeight="1" x14ac:dyDescent="0.25">
      <c r="C48" s="823"/>
      <c r="D48" s="191" t="s">
        <v>51</v>
      </c>
      <c r="E48" s="13" t="s">
        <v>41</v>
      </c>
      <c r="F48" s="192" t="s">
        <v>37</v>
      </c>
      <c r="G48" s="180">
        <v>2</v>
      </c>
      <c r="H48" s="193" t="s">
        <v>201</v>
      </c>
      <c r="I48" s="83" t="s">
        <v>223</v>
      </c>
      <c r="J48" s="83" t="s">
        <v>8</v>
      </c>
      <c r="K48" s="90" t="s">
        <v>229</v>
      </c>
      <c r="L48" s="502" t="s">
        <v>409</v>
      </c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</row>
    <row r="49" spans="3:244" s="32" customFormat="1" ht="25" hidden="1" customHeight="1" x14ac:dyDescent="0.25">
      <c r="C49" s="845"/>
      <c r="D49" s="195" t="s">
        <v>51</v>
      </c>
      <c r="E49" s="104" t="s">
        <v>42</v>
      </c>
      <c r="F49" s="196" t="s">
        <v>37</v>
      </c>
      <c r="G49" s="182">
        <v>1</v>
      </c>
      <c r="H49" s="193" t="s">
        <v>203</v>
      </c>
      <c r="I49" s="83" t="s">
        <v>225</v>
      </c>
      <c r="J49" s="83" t="s">
        <v>8</v>
      </c>
      <c r="K49" s="90" t="s">
        <v>227</v>
      </c>
      <c r="L49" s="503" t="s">
        <v>409</v>
      </c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</row>
    <row r="50" spans="3:244" s="32" customFormat="1" ht="25" hidden="1" customHeight="1" thickBot="1" x14ac:dyDescent="0.3">
      <c r="C50" s="824"/>
      <c r="D50" s="202" t="s">
        <v>51</v>
      </c>
      <c r="E50" s="112" t="s">
        <v>42</v>
      </c>
      <c r="F50" s="203" t="s">
        <v>37</v>
      </c>
      <c r="G50" s="183">
        <v>2</v>
      </c>
      <c r="H50" s="194" t="s">
        <v>204</v>
      </c>
      <c r="I50" s="97" t="s">
        <v>224</v>
      </c>
      <c r="J50" s="97" t="s">
        <v>8</v>
      </c>
      <c r="K50" s="92" t="s">
        <v>228</v>
      </c>
      <c r="L50" s="538" t="s">
        <v>409</v>
      </c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</row>
    <row r="51" spans="3:244" s="32" customFormat="1" ht="25" hidden="1" customHeight="1" x14ac:dyDescent="0.25">
      <c r="C51" s="833" t="s">
        <v>9</v>
      </c>
      <c r="D51" s="200" t="s">
        <v>52</v>
      </c>
      <c r="E51" s="201" t="s">
        <v>361</v>
      </c>
      <c r="F51" s="201" t="s">
        <v>91</v>
      </c>
      <c r="G51" s="181">
        <v>3</v>
      </c>
      <c r="H51" s="190" t="s">
        <v>376</v>
      </c>
      <c r="I51" s="96" t="s">
        <v>222</v>
      </c>
      <c r="J51" s="96" t="s">
        <v>8</v>
      </c>
      <c r="K51" s="90" t="s">
        <v>229</v>
      </c>
      <c r="L51" s="498" t="s">
        <v>409</v>
      </c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</row>
    <row r="52" spans="3:244" s="32" customFormat="1" ht="25" hidden="1" customHeight="1" x14ac:dyDescent="0.25">
      <c r="C52" s="826"/>
      <c r="D52" s="191" t="s">
        <v>52</v>
      </c>
      <c r="E52" s="192" t="s">
        <v>360</v>
      </c>
      <c r="F52" s="192" t="s">
        <v>91</v>
      </c>
      <c r="G52" s="180">
        <v>3</v>
      </c>
      <c r="H52" s="193" t="s">
        <v>377</v>
      </c>
      <c r="I52" s="83" t="s">
        <v>223</v>
      </c>
      <c r="J52" s="83" t="s">
        <v>8</v>
      </c>
      <c r="K52" s="101" t="s">
        <v>226</v>
      </c>
      <c r="L52" s="502" t="s">
        <v>409</v>
      </c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</row>
    <row r="53" spans="3:244" s="32" customFormat="1" ht="25" hidden="1" customHeight="1" x14ac:dyDescent="0.25">
      <c r="C53" s="844"/>
      <c r="D53" s="195" t="s">
        <v>52</v>
      </c>
      <c r="E53" s="196" t="s">
        <v>362</v>
      </c>
      <c r="F53" s="196" t="s">
        <v>91</v>
      </c>
      <c r="G53" s="182">
        <v>3</v>
      </c>
      <c r="H53" s="193" t="s">
        <v>378</v>
      </c>
      <c r="I53" s="83" t="s">
        <v>225</v>
      </c>
      <c r="J53" s="83" t="s">
        <v>8</v>
      </c>
      <c r="K53" s="90" t="s">
        <v>228</v>
      </c>
      <c r="L53" s="503" t="s">
        <v>409</v>
      </c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</row>
    <row r="54" spans="3:244" s="32" customFormat="1" ht="25" hidden="1" customHeight="1" thickBot="1" x14ac:dyDescent="0.3">
      <c r="C54" s="827"/>
      <c r="D54" s="802" t="s">
        <v>52</v>
      </c>
      <c r="E54" s="803" t="s">
        <v>362</v>
      </c>
      <c r="F54" s="803" t="s">
        <v>91</v>
      </c>
      <c r="G54" s="544">
        <v>1</v>
      </c>
      <c r="H54" s="767" t="s">
        <v>379</v>
      </c>
      <c r="I54" s="546" t="s">
        <v>224</v>
      </c>
      <c r="J54" s="546" t="s">
        <v>8</v>
      </c>
      <c r="K54" s="922" t="s">
        <v>227</v>
      </c>
      <c r="L54" s="500" t="s">
        <v>417</v>
      </c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</row>
    <row r="55" spans="3:244" ht="25" customHeight="1" thickBot="1" x14ac:dyDescent="0.3">
      <c r="C55" s="950" t="s">
        <v>367</v>
      </c>
      <c r="D55" s="951" t="s">
        <v>52</v>
      </c>
      <c r="E55" s="952" t="s">
        <v>368</v>
      </c>
      <c r="F55" s="952" t="s">
        <v>91</v>
      </c>
      <c r="G55" s="953">
        <v>2</v>
      </c>
      <c r="H55" s="954" t="s">
        <v>381</v>
      </c>
      <c r="I55" s="955" t="s">
        <v>222</v>
      </c>
      <c r="J55" s="955" t="s">
        <v>8</v>
      </c>
      <c r="K55" s="957" t="s">
        <v>215</v>
      </c>
      <c r="L55" s="949"/>
    </row>
    <row r="56" spans="3:244" ht="13.5" thickBot="1" x14ac:dyDescent="0.3">
      <c r="C56" s="807" t="s">
        <v>434</v>
      </c>
      <c r="D56" s="808"/>
      <c r="E56" s="808"/>
      <c r="F56" s="808"/>
      <c r="G56" s="808"/>
      <c r="H56" s="808"/>
      <c r="I56" s="808"/>
      <c r="J56" s="808"/>
      <c r="K56" s="808"/>
      <c r="L56" s="809"/>
    </row>
  </sheetData>
  <mergeCells count="17">
    <mergeCell ref="C45:L45"/>
    <mergeCell ref="H46:K46"/>
    <mergeCell ref="C47:C50"/>
    <mergeCell ref="C56:L56"/>
    <mergeCell ref="C51:C54"/>
    <mergeCell ref="A1:N1"/>
    <mergeCell ref="A2:N2"/>
    <mergeCell ref="A3:N3"/>
    <mergeCell ref="C15:L15"/>
    <mergeCell ref="H16:K16"/>
    <mergeCell ref="C17:C20"/>
    <mergeCell ref="C29:L29"/>
    <mergeCell ref="A31:N31"/>
    <mergeCell ref="A33:N33"/>
    <mergeCell ref="C21:C24"/>
    <mergeCell ref="C25:C28"/>
    <mergeCell ref="A32:N32"/>
  </mergeCells>
  <conditionalFormatting sqref="C17 C21 C25">
    <cfRule type="cellIs" dxfId="24" priority="2" stopIfTrue="1" operator="lessThan">
      <formula>0</formula>
    </cfRule>
  </conditionalFormatting>
  <conditionalFormatting sqref="C47 C51">
    <cfRule type="cellIs" dxfId="23" priority="1" stopIfTrue="1" operator="lessThan">
      <formula>0</formula>
    </cfRule>
  </conditionalFormatting>
  <printOptions horizontalCentered="1"/>
  <pageMargins left="0" right="0" top="0.36" bottom="0" header="0" footer="0"/>
  <pageSetup paperSize="9" fitToWidth="0" orientation="landscape" horizontalDpi="300" verticalDpi="300" r:id="rId1"/>
  <ignoredErrors>
    <ignoredError sqref="K26:K27 I26:I27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AEC0-D7A6-43E2-80FE-70B41FC98599}">
  <sheetPr>
    <tabColor rgb="FFFFFF00"/>
    <pageSetUpPr fitToPage="1"/>
  </sheetPr>
  <dimension ref="A1:HP61"/>
  <sheetViews>
    <sheetView showGridLines="0" topLeftCell="A20" zoomScale="70" zoomScaleNormal="70" workbookViewId="0">
      <selection activeCell="O48" sqref="O48"/>
    </sheetView>
  </sheetViews>
  <sheetFormatPr defaultColWidth="15.7265625" defaultRowHeight="16.5" customHeight="1" x14ac:dyDescent="0.25"/>
  <cols>
    <col min="1" max="1" width="5.6328125" style="9" customWidth="1"/>
    <col min="2" max="7" width="12.6328125" style="9" customWidth="1"/>
    <col min="8" max="9" width="10.6328125" style="9" customWidth="1"/>
    <col min="10" max="224" width="15.7265625" style="9" customWidth="1"/>
    <col min="225" max="16384" width="15.7265625" style="10"/>
  </cols>
  <sheetData>
    <row r="1" spans="1:224" ht="24.75" customHeight="1" x14ac:dyDescent="0.25">
      <c r="A1" s="810" t="s">
        <v>53</v>
      </c>
      <c r="B1" s="861"/>
      <c r="C1" s="861"/>
      <c r="D1" s="861"/>
      <c r="E1" s="861"/>
      <c r="F1" s="861"/>
      <c r="G1" s="861"/>
      <c r="H1" s="861"/>
      <c r="I1" s="862"/>
      <c r="J1" s="507" t="s">
        <v>432</v>
      </c>
    </row>
    <row r="2" spans="1:224" ht="25.5" customHeight="1" thickBot="1" x14ac:dyDescent="0.75">
      <c r="A2" s="813" t="s">
        <v>122</v>
      </c>
      <c r="B2" s="863"/>
      <c r="C2" s="863"/>
      <c r="D2" s="863"/>
      <c r="E2" s="863"/>
      <c r="F2" s="863"/>
      <c r="G2" s="863"/>
      <c r="H2" s="863"/>
      <c r="I2" s="864"/>
      <c r="J2" s="9" t="s">
        <v>433</v>
      </c>
    </row>
    <row r="3" spans="1:224" s="3" customFormat="1" ht="10" customHeight="1" thickBot="1" x14ac:dyDescent="0.55000000000000004">
      <c r="A3" s="22"/>
      <c r="B3" s="23"/>
      <c r="C3" s="22"/>
      <c r="D3" s="23"/>
      <c r="E3" s="23"/>
      <c r="F3" s="22"/>
      <c r="G3" s="23"/>
      <c r="H3" s="23"/>
      <c r="I3" s="24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</row>
    <row r="4" spans="1:224" s="215" customFormat="1" ht="30" customHeight="1" thickBot="1" x14ac:dyDescent="0.35">
      <c r="A4" s="209" t="s">
        <v>11</v>
      </c>
      <c r="B4" s="210" t="s">
        <v>1</v>
      </c>
      <c r="C4" s="252" t="str">
        <f>B5</f>
        <v>Chanté Leppan</v>
      </c>
      <c r="D4" s="253" t="str">
        <f>B6</f>
        <v>Namratha Niranjan</v>
      </c>
      <c r="E4" s="253" t="str">
        <f>B7</f>
        <v>Jeanine du Rand</v>
      </c>
      <c r="F4" s="253" t="str">
        <f>B8</f>
        <v>Anja Semmelink</v>
      </c>
      <c r="G4" s="253" t="str">
        <f>B9</f>
        <v>Mieke Kotze</v>
      </c>
      <c r="H4" s="254" t="s">
        <v>2</v>
      </c>
      <c r="I4" s="254" t="s">
        <v>13</v>
      </c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4"/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4"/>
      <c r="EZ4" s="214"/>
      <c r="FA4" s="214"/>
      <c r="FB4" s="214"/>
      <c r="FC4" s="214"/>
      <c r="FD4" s="214"/>
      <c r="FE4" s="214"/>
      <c r="FF4" s="214"/>
      <c r="FG4" s="214"/>
      <c r="FH4" s="214"/>
      <c r="FI4" s="214"/>
      <c r="FJ4" s="214"/>
      <c r="FK4" s="214"/>
      <c r="FL4" s="214"/>
      <c r="FM4" s="214"/>
      <c r="FN4" s="214"/>
      <c r="FO4" s="214"/>
      <c r="FP4" s="214"/>
      <c r="FQ4" s="214"/>
      <c r="FR4" s="214"/>
      <c r="FS4" s="214"/>
      <c r="FT4" s="214"/>
      <c r="FU4" s="214"/>
      <c r="FV4" s="214"/>
      <c r="FW4" s="214"/>
      <c r="FX4" s="214"/>
      <c r="FY4" s="214"/>
      <c r="FZ4" s="214"/>
      <c r="GA4" s="214"/>
      <c r="GB4" s="214"/>
      <c r="GC4" s="214"/>
      <c r="GD4" s="214"/>
      <c r="GE4" s="214"/>
      <c r="GF4" s="214"/>
      <c r="GG4" s="214"/>
      <c r="GH4" s="214"/>
      <c r="GI4" s="214"/>
      <c r="GJ4" s="214"/>
      <c r="GK4" s="214"/>
      <c r="GL4" s="214"/>
      <c r="GM4" s="214"/>
      <c r="GN4" s="214"/>
      <c r="GO4" s="214"/>
      <c r="GP4" s="214"/>
      <c r="GQ4" s="214"/>
      <c r="GR4" s="214"/>
      <c r="GS4" s="214"/>
      <c r="GT4" s="214"/>
      <c r="GU4" s="214"/>
      <c r="GV4" s="214"/>
      <c r="GW4" s="214"/>
      <c r="GX4" s="214"/>
      <c r="GY4" s="214"/>
      <c r="GZ4" s="214"/>
      <c r="HA4" s="214"/>
      <c r="HB4" s="214"/>
      <c r="HC4" s="214"/>
      <c r="HD4" s="214"/>
      <c r="HE4" s="214"/>
      <c r="HF4" s="214"/>
      <c r="HG4" s="214"/>
      <c r="HH4" s="214"/>
      <c r="HI4" s="214"/>
      <c r="HJ4" s="214"/>
      <c r="HK4" s="214"/>
      <c r="HL4" s="214"/>
      <c r="HM4" s="214"/>
    </row>
    <row r="5" spans="1:224" s="28" customFormat="1" ht="30" customHeight="1" thickBot="1" x14ac:dyDescent="0.3">
      <c r="A5" s="216" t="s">
        <v>103</v>
      </c>
      <c r="B5" s="217" t="s">
        <v>230</v>
      </c>
      <c r="C5" s="157"/>
      <c r="D5" s="158">
        <v>3</v>
      </c>
      <c r="E5" s="158">
        <v>3</v>
      </c>
      <c r="F5" s="158">
        <v>3</v>
      </c>
      <c r="G5" s="158">
        <v>3</v>
      </c>
      <c r="H5" s="159">
        <f>SUM(C5:G5)</f>
        <v>12</v>
      </c>
      <c r="I5" s="160">
        <v>1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</row>
    <row r="6" spans="1:224" s="28" customFormat="1" ht="30" customHeight="1" thickBot="1" x14ac:dyDescent="0.3">
      <c r="A6" s="218" t="s">
        <v>104</v>
      </c>
      <c r="B6" s="219" t="s">
        <v>238</v>
      </c>
      <c r="C6" s="44">
        <v>0</v>
      </c>
      <c r="D6" s="29"/>
      <c r="E6" s="19">
        <v>3</v>
      </c>
      <c r="F6" s="19">
        <v>3</v>
      </c>
      <c r="G6" s="19">
        <v>3</v>
      </c>
      <c r="H6" s="21">
        <f>SUM(C6:G6)</f>
        <v>9</v>
      </c>
      <c r="I6" s="161">
        <v>2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</row>
    <row r="7" spans="1:224" s="28" customFormat="1" ht="30" customHeight="1" thickBot="1" x14ac:dyDescent="0.3">
      <c r="A7" s="218" t="s">
        <v>105</v>
      </c>
      <c r="B7" s="219" t="s">
        <v>239</v>
      </c>
      <c r="C7" s="44">
        <v>0</v>
      </c>
      <c r="D7" s="19">
        <v>1</v>
      </c>
      <c r="E7" s="29"/>
      <c r="F7" s="19">
        <v>3</v>
      </c>
      <c r="G7" s="19">
        <v>3</v>
      </c>
      <c r="H7" s="21">
        <f>SUM(C7:G7)</f>
        <v>7</v>
      </c>
      <c r="I7" s="161">
        <v>3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</row>
    <row r="8" spans="1:224" s="28" customFormat="1" ht="30" customHeight="1" thickBot="1" x14ac:dyDescent="0.3">
      <c r="A8" s="218" t="s">
        <v>106</v>
      </c>
      <c r="B8" s="219" t="s">
        <v>231</v>
      </c>
      <c r="C8" s="44">
        <v>0</v>
      </c>
      <c r="D8" s="19">
        <v>0</v>
      </c>
      <c r="E8" s="19">
        <v>0</v>
      </c>
      <c r="F8" s="29"/>
      <c r="G8" s="19">
        <v>3</v>
      </c>
      <c r="H8" s="21">
        <f>SUM(C8:G8)</f>
        <v>3</v>
      </c>
      <c r="I8" s="161">
        <v>4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</row>
    <row r="9" spans="1:224" s="28" customFormat="1" ht="30" customHeight="1" thickBot="1" x14ac:dyDescent="0.3">
      <c r="A9" s="218" t="s">
        <v>123</v>
      </c>
      <c r="B9" s="220" t="s">
        <v>232</v>
      </c>
      <c r="C9" s="162">
        <v>0</v>
      </c>
      <c r="D9" s="163">
        <v>0</v>
      </c>
      <c r="E9" s="163">
        <v>1</v>
      </c>
      <c r="F9" s="163">
        <v>0</v>
      </c>
      <c r="G9" s="164"/>
      <c r="H9" s="165">
        <f>SUM(C9:G9)</f>
        <v>1</v>
      </c>
      <c r="I9" s="166">
        <v>5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</row>
    <row r="10" spans="1:224" s="28" customFormat="1" ht="5" customHeight="1" thickBot="1" x14ac:dyDescent="0.3">
      <c r="A10" s="30"/>
      <c r="B10" s="34"/>
      <c r="C10" s="33"/>
      <c r="D10" s="33"/>
      <c r="E10" s="34"/>
      <c r="F10" s="33"/>
      <c r="G10" s="33"/>
      <c r="H10" s="33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</row>
    <row r="11" spans="1:224" s="215" customFormat="1" ht="30" customHeight="1" thickBot="1" x14ac:dyDescent="0.35">
      <c r="A11" s="581" t="s">
        <v>12</v>
      </c>
      <c r="B11" s="582" t="s">
        <v>1</v>
      </c>
      <c r="C11" s="583" t="str">
        <f>B12</f>
        <v>Cassey Kemp</v>
      </c>
      <c r="D11" s="584" t="str">
        <f>B13</f>
        <v>Anke Garbers</v>
      </c>
      <c r="E11" s="584" t="str">
        <f>B14</f>
        <v>Darcey Brown</v>
      </c>
      <c r="F11" s="584" t="str">
        <f>B15</f>
        <v>Preyanka Naidoo</v>
      </c>
      <c r="G11" s="584" t="str">
        <f>B16</f>
        <v>Tayla Weir</v>
      </c>
      <c r="H11" s="585" t="s">
        <v>2</v>
      </c>
      <c r="I11" s="586" t="s">
        <v>13</v>
      </c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  <c r="DN11" s="214"/>
      <c r="DO11" s="214"/>
      <c r="DP11" s="214"/>
      <c r="DQ11" s="214"/>
      <c r="DR11" s="214"/>
      <c r="DS11" s="214"/>
      <c r="DT11" s="214"/>
      <c r="DU11" s="214"/>
      <c r="DV11" s="214"/>
      <c r="DW11" s="214"/>
      <c r="DX11" s="214"/>
      <c r="DY11" s="214"/>
      <c r="DZ11" s="214"/>
      <c r="EA11" s="214"/>
      <c r="EB11" s="214"/>
      <c r="EC11" s="214"/>
      <c r="ED11" s="214"/>
      <c r="EE11" s="214"/>
      <c r="EF11" s="214"/>
      <c r="EG11" s="214"/>
      <c r="EH11" s="214"/>
      <c r="EI11" s="214"/>
      <c r="EJ11" s="214"/>
      <c r="EK11" s="214"/>
      <c r="EL11" s="214"/>
      <c r="EM11" s="214"/>
      <c r="EN11" s="214"/>
      <c r="EO11" s="214"/>
      <c r="EP11" s="214"/>
      <c r="EQ11" s="214"/>
      <c r="ER11" s="214"/>
      <c r="ES11" s="214"/>
      <c r="ET11" s="214"/>
      <c r="EU11" s="214"/>
      <c r="EV11" s="214"/>
      <c r="EW11" s="214"/>
      <c r="EX11" s="214"/>
      <c r="EY11" s="214"/>
      <c r="EZ11" s="214"/>
      <c r="FA11" s="214"/>
      <c r="FB11" s="214"/>
      <c r="FC11" s="214"/>
      <c r="FD11" s="214"/>
      <c r="FE11" s="214"/>
      <c r="FF11" s="214"/>
      <c r="FG11" s="214"/>
      <c r="FH11" s="214"/>
      <c r="FI11" s="214"/>
      <c r="FJ11" s="214"/>
      <c r="FK11" s="214"/>
      <c r="FL11" s="214"/>
      <c r="FM11" s="214"/>
      <c r="FN11" s="214"/>
      <c r="FO11" s="214"/>
      <c r="FP11" s="214"/>
      <c r="FQ11" s="214"/>
      <c r="FR11" s="214"/>
      <c r="FS11" s="214"/>
      <c r="FT11" s="214"/>
      <c r="FU11" s="214"/>
      <c r="FV11" s="214"/>
      <c r="FW11" s="214"/>
      <c r="FX11" s="214"/>
      <c r="FY11" s="214"/>
      <c r="FZ11" s="214"/>
      <c r="GA11" s="214"/>
      <c r="GB11" s="214"/>
      <c r="GC11" s="214"/>
      <c r="GD11" s="214"/>
      <c r="GE11" s="214"/>
      <c r="GF11" s="214"/>
      <c r="GG11" s="214"/>
      <c r="GH11" s="214"/>
      <c r="GI11" s="214"/>
      <c r="GJ11" s="214"/>
      <c r="GK11" s="214"/>
      <c r="GL11" s="214"/>
      <c r="GM11" s="214"/>
      <c r="GN11" s="214"/>
      <c r="GO11" s="214"/>
      <c r="GP11" s="214"/>
      <c r="GQ11" s="214"/>
      <c r="GR11" s="214"/>
      <c r="GS11" s="214"/>
      <c r="GT11" s="214"/>
      <c r="GU11" s="214"/>
      <c r="GV11" s="214"/>
      <c r="GW11" s="214"/>
      <c r="GX11" s="214"/>
      <c r="GY11" s="214"/>
      <c r="GZ11" s="214"/>
      <c r="HA11" s="214"/>
      <c r="HB11" s="214"/>
      <c r="HC11" s="214"/>
      <c r="HD11" s="214"/>
      <c r="HE11" s="214"/>
      <c r="HF11" s="214"/>
      <c r="HG11" s="214"/>
      <c r="HH11" s="214"/>
      <c r="HI11" s="214"/>
      <c r="HJ11" s="214"/>
      <c r="HK11" s="214"/>
      <c r="HL11" s="214"/>
      <c r="HM11" s="214"/>
    </row>
    <row r="12" spans="1:224" s="28" customFormat="1" ht="30" customHeight="1" thickBot="1" x14ac:dyDescent="0.3">
      <c r="A12" s="587" t="s">
        <v>107</v>
      </c>
      <c r="B12" s="217" t="s">
        <v>233</v>
      </c>
      <c r="C12" s="157"/>
      <c r="D12" s="158">
        <v>0</v>
      </c>
      <c r="E12" s="158">
        <v>3</v>
      </c>
      <c r="F12" s="158">
        <v>2</v>
      </c>
      <c r="G12" s="158">
        <v>3</v>
      </c>
      <c r="H12" s="159">
        <f>SUM(C12:G12)</f>
        <v>8</v>
      </c>
      <c r="I12" s="160">
        <v>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</row>
    <row r="13" spans="1:224" s="28" customFormat="1" ht="30" customHeight="1" thickBot="1" x14ac:dyDescent="0.3">
      <c r="A13" s="588" t="s">
        <v>108</v>
      </c>
      <c r="B13" s="219" t="s">
        <v>234</v>
      </c>
      <c r="C13" s="44">
        <v>3</v>
      </c>
      <c r="D13" s="29"/>
      <c r="E13" s="19">
        <v>3</v>
      </c>
      <c r="F13" s="19">
        <v>3</v>
      </c>
      <c r="G13" s="19">
        <v>3</v>
      </c>
      <c r="H13" s="21">
        <f>SUM(C13:G13)</f>
        <v>12</v>
      </c>
      <c r="I13" s="161">
        <v>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</row>
    <row r="14" spans="1:224" s="28" customFormat="1" ht="30" customHeight="1" thickBot="1" x14ac:dyDescent="0.3">
      <c r="A14" s="588" t="s">
        <v>109</v>
      </c>
      <c r="B14" s="219" t="s">
        <v>235</v>
      </c>
      <c r="C14" s="44">
        <v>1</v>
      </c>
      <c r="D14" s="19">
        <v>0</v>
      </c>
      <c r="E14" s="29"/>
      <c r="F14" s="19">
        <v>0</v>
      </c>
      <c r="G14" s="19">
        <v>2</v>
      </c>
      <c r="H14" s="21">
        <f>SUM(C14:G14)</f>
        <v>3</v>
      </c>
      <c r="I14" s="161">
        <v>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</row>
    <row r="15" spans="1:224" s="28" customFormat="1" ht="30" customHeight="1" thickBot="1" x14ac:dyDescent="0.3">
      <c r="A15" s="588" t="s">
        <v>110</v>
      </c>
      <c r="B15" s="219" t="s">
        <v>236</v>
      </c>
      <c r="C15" s="44">
        <v>3</v>
      </c>
      <c r="D15" s="19">
        <v>0</v>
      </c>
      <c r="E15" s="19">
        <v>3</v>
      </c>
      <c r="F15" s="29"/>
      <c r="G15" s="19">
        <v>3</v>
      </c>
      <c r="H15" s="21">
        <f>SUM(C15:G15)</f>
        <v>9</v>
      </c>
      <c r="I15" s="161">
        <v>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</row>
    <row r="16" spans="1:224" s="28" customFormat="1" ht="30" customHeight="1" thickBot="1" x14ac:dyDescent="0.3">
      <c r="A16" s="589" t="s">
        <v>124</v>
      </c>
      <c r="B16" s="220" t="s">
        <v>237</v>
      </c>
      <c r="C16" s="162">
        <v>1</v>
      </c>
      <c r="D16" s="163">
        <v>0</v>
      </c>
      <c r="E16" s="163">
        <v>3</v>
      </c>
      <c r="F16" s="163">
        <v>0</v>
      </c>
      <c r="G16" s="164"/>
      <c r="H16" s="165">
        <f>SUM(C16:G16)</f>
        <v>4</v>
      </c>
      <c r="I16" s="166">
        <v>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</row>
    <row r="17" spans="1:224" s="28" customFormat="1" ht="13" customHeight="1" x14ac:dyDescent="0.25">
      <c r="A17" s="119" t="s">
        <v>125</v>
      </c>
      <c r="B17" s="125"/>
      <c r="C17" s="120"/>
      <c r="D17" s="120"/>
      <c r="E17" s="120"/>
      <c r="F17" s="121"/>
      <c r="G17" s="48" t="s">
        <v>384</v>
      </c>
      <c r="H17" s="167"/>
      <c r="I17" s="168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</row>
    <row r="18" spans="1:224" s="28" customFormat="1" ht="13" customHeight="1" x14ac:dyDescent="0.25">
      <c r="A18" s="53" t="s">
        <v>61</v>
      </c>
      <c r="B18" s="122"/>
      <c r="C18" s="122"/>
      <c r="D18" s="122"/>
      <c r="E18" s="122"/>
      <c r="F18" s="123"/>
      <c r="G18" s="53" t="s">
        <v>385</v>
      </c>
      <c r="H18" s="33"/>
      <c r="I18" s="169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</row>
    <row r="19" spans="1:224" s="28" customFormat="1" ht="13" customHeight="1" x14ac:dyDescent="0.25">
      <c r="A19" s="53" t="s">
        <v>55</v>
      </c>
      <c r="B19" s="125"/>
      <c r="C19" s="125"/>
      <c r="D19" s="125"/>
      <c r="E19" s="125"/>
      <c r="F19" s="126"/>
      <c r="G19" s="53" t="s">
        <v>386</v>
      </c>
      <c r="H19" s="33"/>
      <c r="I19" s="169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</row>
    <row r="20" spans="1:224" s="28" customFormat="1" ht="13" customHeight="1" x14ac:dyDescent="0.25">
      <c r="A20" s="124" t="s">
        <v>111</v>
      </c>
      <c r="B20" s="125"/>
      <c r="C20" s="125"/>
      <c r="D20" s="125"/>
      <c r="E20" s="125"/>
      <c r="F20" s="126"/>
      <c r="G20" s="53" t="s">
        <v>389</v>
      </c>
      <c r="H20" s="33"/>
      <c r="I20" s="169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</row>
    <row r="21" spans="1:224" s="28" customFormat="1" ht="13" customHeight="1" thickBot="1" x14ac:dyDescent="0.3">
      <c r="A21" s="127" t="s">
        <v>72</v>
      </c>
      <c r="B21" s="128"/>
      <c r="C21" s="128"/>
      <c r="D21" s="128"/>
      <c r="E21" s="128"/>
      <c r="F21" s="129"/>
      <c r="G21" s="56" t="s">
        <v>387</v>
      </c>
      <c r="H21" s="170"/>
      <c r="I21" s="171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</row>
    <row r="22" spans="1:224" s="28" customFormat="1" ht="5" customHeight="1" thickBot="1" x14ac:dyDescent="0.3">
      <c r="A22" s="34"/>
      <c r="B22" s="33"/>
      <c r="C22" s="33"/>
      <c r="D22" s="31"/>
      <c r="E22" s="30"/>
      <c r="F22" s="30"/>
      <c r="G22" s="33"/>
      <c r="H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</row>
    <row r="23" spans="1:224" s="28" customFormat="1" ht="13.5" thickBot="1" x14ac:dyDescent="0.3">
      <c r="A23" s="807" t="str">
        <f>A2 &amp; " POOL MATCHES"</f>
        <v>SECTION : GIRLS U13 A POOL MATCHES</v>
      </c>
      <c r="B23" s="808"/>
      <c r="C23" s="808"/>
      <c r="D23" s="808"/>
      <c r="E23" s="808"/>
      <c r="F23" s="808"/>
      <c r="G23" s="808"/>
      <c r="H23" s="808"/>
      <c r="I23" s="809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</row>
    <row r="24" spans="1:224" s="28" customFormat="1" ht="15" customHeight="1" thickBot="1" x14ac:dyDescent="0.3">
      <c r="A24" s="145" t="s">
        <v>71</v>
      </c>
      <c r="B24" s="797" t="s">
        <v>4</v>
      </c>
      <c r="C24" s="562" t="s">
        <v>5</v>
      </c>
      <c r="D24" s="562" t="s">
        <v>6</v>
      </c>
      <c r="E24" s="798" t="s">
        <v>77</v>
      </c>
      <c r="F24" s="816" t="s">
        <v>16</v>
      </c>
      <c r="G24" s="817"/>
      <c r="H24" s="818"/>
      <c r="I24" s="688" t="s">
        <v>3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</row>
    <row r="25" spans="1:224" s="35" customFormat="1" ht="25" hidden="1" customHeight="1" x14ac:dyDescent="0.25">
      <c r="A25" s="822" t="s">
        <v>7</v>
      </c>
      <c r="B25" s="200" t="s">
        <v>50</v>
      </c>
      <c r="C25" s="201" t="s">
        <v>39</v>
      </c>
      <c r="D25" s="201" t="s">
        <v>38</v>
      </c>
      <c r="E25" s="181" t="s">
        <v>58</v>
      </c>
      <c r="F25" s="244" t="s">
        <v>117</v>
      </c>
      <c r="G25" s="96" t="str">
        <f>B5</f>
        <v>Chanté Leppan</v>
      </c>
      <c r="H25" s="89" t="str">
        <f>B8</f>
        <v>Anja Semmelink</v>
      </c>
      <c r="I25" s="498" t="s">
        <v>409</v>
      </c>
      <c r="J25" s="28"/>
      <c r="K25" s="16"/>
      <c r="L25" s="16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</row>
    <row r="26" spans="1:224" s="35" customFormat="1" ht="25" hidden="1" customHeight="1" x14ac:dyDescent="0.25">
      <c r="A26" s="823"/>
      <c r="B26" s="191" t="s">
        <v>50</v>
      </c>
      <c r="C26" s="192" t="s">
        <v>40</v>
      </c>
      <c r="D26" s="192" t="s">
        <v>38</v>
      </c>
      <c r="E26" s="180" t="s">
        <v>58</v>
      </c>
      <c r="F26" s="245" t="s">
        <v>118</v>
      </c>
      <c r="G26" s="83" t="str">
        <f>B6</f>
        <v>Namratha Niranjan</v>
      </c>
      <c r="H26" s="90" t="str">
        <f>B7</f>
        <v>Jeanine du Rand</v>
      </c>
      <c r="I26" s="502" t="s">
        <v>411</v>
      </c>
      <c r="J26" s="28"/>
      <c r="K26" s="16"/>
      <c r="L26" s="16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</row>
    <row r="27" spans="1:224" s="35" customFormat="1" ht="25" hidden="1" customHeight="1" x14ac:dyDescent="0.25">
      <c r="A27" s="845"/>
      <c r="B27" s="195" t="s">
        <v>50</v>
      </c>
      <c r="C27" s="196" t="s">
        <v>41</v>
      </c>
      <c r="D27" s="196" t="s">
        <v>38</v>
      </c>
      <c r="E27" s="182" t="s">
        <v>58</v>
      </c>
      <c r="F27" s="255" t="s">
        <v>126</v>
      </c>
      <c r="G27" s="85" t="str">
        <f>B12</f>
        <v>Cassey Kemp</v>
      </c>
      <c r="H27" s="99" t="str">
        <f>B14</f>
        <v>Darcey Brown</v>
      </c>
      <c r="I27" s="503" t="s">
        <v>411</v>
      </c>
      <c r="J27" s="28"/>
      <c r="K27" s="16"/>
      <c r="L27" s="16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</row>
    <row r="28" spans="1:224" s="35" customFormat="1" ht="25" hidden="1" customHeight="1" thickBot="1" x14ac:dyDescent="0.3">
      <c r="A28" s="824"/>
      <c r="B28" s="202" t="s">
        <v>50</v>
      </c>
      <c r="C28" s="203" t="s">
        <v>43</v>
      </c>
      <c r="D28" s="203" t="s">
        <v>38</v>
      </c>
      <c r="E28" s="183" t="s">
        <v>59</v>
      </c>
      <c r="F28" s="194" t="s">
        <v>127</v>
      </c>
      <c r="G28" s="97" t="str">
        <f>B15</f>
        <v>Preyanka Naidoo</v>
      </c>
      <c r="H28" s="92" t="str">
        <f>B16</f>
        <v>Tayla Weir</v>
      </c>
      <c r="I28" s="508" t="s">
        <v>409</v>
      </c>
      <c r="J28" s="28"/>
      <c r="K28" s="16"/>
      <c r="L28" s="16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</row>
    <row r="29" spans="1:224" s="35" customFormat="1" ht="25" hidden="1" customHeight="1" x14ac:dyDescent="0.25">
      <c r="A29" s="567" t="s">
        <v>9</v>
      </c>
      <c r="B29" s="200" t="s">
        <v>51</v>
      </c>
      <c r="C29" s="256" t="s">
        <v>44</v>
      </c>
      <c r="D29" s="256" t="s">
        <v>38</v>
      </c>
      <c r="E29" s="184" t="s">
        <v>59</v>
      </c>
      <c r="F29" s="190" t="s">
        <v>100</v>
      </c>
      <c r="G29" s="96" t="str">
        <f>B8</f>
        <v>Anja Semmelink</v>
      </c>
      <c r="H29" s="89" t="str">
        <f>B9</f>
        <v>Mieke Kotze</v>
      </c>
      <c r="I29" s="498" t="s">
        <v>409</v>
      </c>
      <c r="K29" s="16"/>
      <c r="L29" s="16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</row>
    <row r="30" spans="1:224" s="35" customFormat="1" ht="25" hidden="1" customHeight="1" thickBot="1" x14ac:dyDescent="0.3">
      <c r="A30" s="568"/>
      <c r="B30" s="195" t="s">
        <v>51</v>
      </c>
      <c r="C30" s="570" t="s">
        <v>45</v>
      </c>
      <c r="D30" s="570" t="s">
        <v>38</v>
      </c>
      <c r="E30" s="571" t="s">
        <v>58</v>
      </c>
      <c r="F30" s="572" t="s">
        <v>120</v>
      </c>
      <c r="G30" s="573" t="str">
        <f>B13</f>
        <v>Anke Garbers</v>
      </c>
      <c r="H30" s="574" t="str">
        <f>B14</f>
        <v>Darcey Brown</v>
      </c>
      <c r="I30" s="518" t="s">
        <v>409</v>
      </c>
      <c r="K30" s="16"/>
      <c r="L30" s="16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</row>
    <row r="31" spans="1:224" s="35" customFormat="1" ht="25" hidden="1" customHeight="1" x14ac:dyDescent="0.25">
      <c r="A31" s="865" t="s">
        <v>421</v>
      </c>
      <c r="B31" s="575" t="s">
        <v>51</v>
      </c>
      <c r="C31" s="576" t="s">
        <v>47</v>
      </c>
      <c r="D31" s="576" t="s">
        <v>38</v>
      </c>
      <c r="E31" s="577">
        <v>4</v>
      </c>
      <c r="F31" s="578" t="s">
        <v>134</v>
      </c>
      <c r="G31" s="579" t="str">
        <f>B13</f>
        <v>Anke Garbers</v>
      </c>
      <c r="H31" s="657" t="str">
        <f>H28</f>
        <v>Tayla Weir</v>
      </c>
      <c r="I31" s="667" t="s">
        <v>409</v>
      </c>
      <c r="K31" s="16"/>
      <c r="L31" s="16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</row>
    <row r="32" spans="1:224" s="35" customFormat="1" ht="25" hidden="1" customHeight="1" thickBot="1" x14ac:dyDescent="0.3">
      <c r="A32" s="866"/>
      <c r="B32" s="569" t="s">
        <v>51</v>
      </c>
      <c r="C32" s="203" t="s">
        <v>47</v>
      </c>
      <c r="D32" s="203" t="s">
        <v>38</v>
      </c>
      <c r="E32" s="183">
        <v>5</v>
      </c>
      <c r="F32" s="194" t="s">
        <v>133</v>
      </c>
      <c r="G32" s="97" t="str">
        <f>B14</f>
        <v>Darcey Brown</v>
      </c>
      <c r="H32" s="658" t="str">
        <f>B15</f>
        <v>Preyanka Naidoo</v>
      </c>
      <c r="I32" s="668" t="s">
        <v>413</v>
      </c>
      <c r="K32" s="16"/>
      <c r="L32" s="16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</row>
    <row r="33" spans="1:224" s="35" customFormat="1" ht="25" hidden="1" customHeight="1" x14ac:dyDescent="0.25">
      <c r="A33" s="825" t="s">
        <v>10</v>
      </c>
      <c r="B33" s="200" t="s">
        <v>51</v>
      </c>
      <c r="C33" s="201" t="s">
        <v>49</v>
      </c>
      <c r="D33" s="201" t="s">
        <v>38</v>
      </c>
      <c r="E33" s="181">
        <v>4</v>
      </c>
      <c r="F33" s="190" t="s">
        <v>95</v>
      </c>
      <c r="G33" s="96" t="str">
        <f>B5</f>
        <v>Chanté Leppan</v>
      </c>
      <c r="H33" s="659" t="str">
        <f>H29</f>
        <v>Mieke Kotze</v>
      </c>
      <c r="I33" s="671" t="s">
        <v>409</v>
      </c>
      <c r="K33" s="16"/>
      <c r="L33" s="16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</row>
    <row r="34" spans="1:224" s="35" customFormat="1" ht="25" hidden="1" customHeight="1" x14ac:dyDescent="0.25">
      <c r="A34" s="826"/>
      <c r="B34" s="191" t="s">
        <v>51</v>
      </c>
      <c r="C34" s="192" t="s">
        <v>49</v>
      </c>
      <c r="D34" s="192" t="s">
        <v>38</v>
      </c>
      <c r="E34" s="180">
        <v>5</v>
      </c>
      <c r="F34" s="193" t="s">
        <v>96</v>
      </c>
      <c r="G34" s="83" t="str">
        <f>B6</f>
        <v>Namratha Niranjan</v>
      </c>
      <c r="H34" s="660" t="str">
        <f>G29</f>
        <v>Anja Semmelink</v>
      </c>
      <c r="I34" s="677" t="s">
        <v>409</v>
      </c>
      <c r="J34" s="28"/>
      <c r="K34" s="16"/>
      <c r="L34" s="16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</row>
    <row r="35" spans="1:224" s="35" customFormat="1" ht="25" hidden="1" customHeight="1" x14ac:dyDescent="0.25">
      <c r="A35" s="844"/>
      <c r="B35" s="195" t="s">
        <v>51</v>
      </c>
      <c r="C35" s="196" t="s">
        <v>171</v>
      </c>
      <c r="D35" s="196" t="s">
        <v>38</v>
      </c>
      <c r="E35" s="182">
        <v>4</v>
      </c>
      <c r="F35" s="197" t="s">
        <v>119</v>
      </c>
      <c r="G35" s="85" t="str">
        <f>B12</f>
        <v>Cassey Kemp</v>
      </c>
      <c r="H35" s="661" t="str">
        <f>H32</f>
        <v>Preyanka Naidoo</v>
      </c>
      <c r="I35" s="677" t="s">
        <v>410</v>
      </c>
      <c r="J35" s="28"/>
      <c r="K35" s="16"/>
      <c r="L35" s="16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</row>
    <row r="36" spans="1:224" s="35" customFormat="1" ht="25" hidden="1" customHeight="1" thickBot="1" x14ac:dyDescent="0.3">
      <c r="A36" s="827"/>
      <c r="B36" s="202" t="s">
        <v>51</v>
      </c>
      <c r="C36" s="203" t="s">
        <v>171</v>
      </c>
      <c r="D36" s="203" t="s">
        <v>38</v>
      </c>
      <c r="E36" s="183">
        <v>5</v>
      </c>
      <c r="F36" s="194" t="s">
        <v>240</v>
      </c>
      <c r="G36" s="97" t="str">
        <f>B14</f>
        <v>Darcey Brown</v>
      </c>
      <c r="H36" s="658" t="str">
        <f>B16</f>
        <v>Tayla Weir</v>
      </c>
      <c r="I36" s="678" t="s">
        <v>410</v>
      </c>
      <c r="K36" s="33"/>
      <c r="L36" s="16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</row>
    <row r="37" spans="1:224" s="35" customFormat="1" ht="25" hidden="1" customHeight="1" x14ac:dyDescent="0.25">
      <c r="A37" s="828" t="s">
        <v>17</v>
      </c>
      <c r="B37" s="198" t="s">
        <v>51</v>
      </c>
      <c r="C37" s="199" t="s">
        <v>164</v>
      </c>
      <c r="D37" s="199" t="s">
        <v>38</v>
      </c>
      <c r="E37" s="185">
        <v>4</v>
      </c>
      <c r="F37" s="76" t="s">
        <v>94</v>
      </c>
      <c r="G37" s="61" t="str">
        <f>B6</f>
        <v>Namratha Niranjan</v>
      </c>
      <c r="H37" s="662" t="str">
        <f>B9</f>
        <v>Mieke Kotze</v>
      </c>
      <c r="I37" s="691" t="s">
        <v>409</v>
      </c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</row>
    <row r="38" spans="1:224" s="35" customFormat="1" ht="25" hidden="1" customHeight="1" x14ac:dyDescent="0.25">
      <c r="A38" s="826"/>
      <c r="B38" s="191" t="s">
        <v>51</v>
      </c>
      <c r="C38" s="192" t="s">
        <v>164</v>
      </c>
      <c r="D38" s="192" t="s">
        <v>38</v>
      </c>
      <c r="E38" s="180">
        <v>5</v>
      </c>
      <c r="F38" s="68" t="s">
        <v>93</v>
      </c>
      <c r="G38" s="40" t="str">
        <f>B7</f>
        <v>Jeanine du Rand</v>
      </c>
      <c r="H38" s="663" t="str">
        <f>B8</f>
        <v>Anja Semmelink</v>
      </c>
      <c r="I38" s="741" t="s">
        <v>409</v>
      </c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</row>
    <row r="39" spans="1:224" s="35" customFormat="1" ht="25" hidden="1" customHeight="1" x14ac:dyDescent="0.25">
      <c r="A39" s="826"/>
      <c r="B39" s="191" t="s">
        <v>51</v>
      </c>
      <c r="C39" s="192" t="s">
        <v>173</v>
      </c>
      <c r="D39" s="192" t="s">
        <v>38</v>
      </c>
      <c r="E39" s="180">
        <v>4</v>
      </c>
      <c r="F39" s="68" t="s">
        <v>241</v>
      </c>
      <c r="G39" s="40" t="str">
        <f>B12</f>
        <v>Cassey Kemp</v>
      </c>
      <c r="H39" s="663" t="str">
        <f>B16</f>
        <v>Tayla Weir</v>
      </c>
      <c r="I39" s="677" t="s">
        <v>411</v>
      </c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</row>
    <row r="40" spans="1:224" s="35" customFormat="1" ht="25" hidden="1" customHeight="1" thickBot="1" x14ac:dyDescent="0.3">
      <c r="A40" s="844"/>
      <c r="B40" s="195" t="s">
        <v>51</v>
      </c>
      <c r="C40" s="196" t="s">
        <v>173</v>
      </c>
      <c r="D40" s="196" t="s">
        <v>38</v>
      </c>
      <c r="E40" s="182">
        <v>5</v>
      </c>
      <c r="F40" s="106" t="s">
        <v>131</v>
      </c>
      <c r="G40" s="67" t="str">
        <f>B13</f>
        <v>Anke Garbers</v>
      </c>
      <c r="H40" s="664" t="str">
        <f>B15</f>
        <v>Preyanka Naidoo</v>
      </c>
      <c r="I40" s="753" t="s">
        <v>409</v>
      </c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</row>
    <row r="41" spans="1:224" s="35" customFormat="1" ht="25" hidden="1" customHeight="1" x14ac:dyDescent="0.25">
      <c r="A41" s="825" t="s">
        <v>18</v>
      </c>
      <c r="B41" s="200" t="s">
        <v>51</v>
      </c>
      <c r="C41" s="201" t="s">
        <v>41</v>
      </c>
      <c r="D41" s="201" t="s">
        <v>38</v>
      </c>
      <c r="E41" s="181">
        <v>4</v>
      </c>
      <c r="F41" s="110" t="s">
        <v>128</v>
      </c>
      <c r="G41" s="63" t="str">
        <f>B5</f>
        <v>Chanté Leppan</v>
      </c>
      <c r="H41" s="665" t="str">
        <f>B7</f>
        <v>Jeanine du Rand</v>
      </c>
      <c r="I41" s="667" t="s">
        <v>409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</row>
    <row r="42" spans="1:224" s="35" customFormat="1" ht="25" hidden="1" customHeight="1" x14ac:dyDescent="0.25">
      <c r="A42" s="826"/>
      <c r="B42" s="191" t="s">
        <v>51</v>
      </c>
      <c r="C42" s="192" t="s">
        <v>41</v>
      </c>
      <c r="D42" s="192" t="s">
        <v>38</v>
      </c>
      <c r="E42" s="180">
        <v>5</v>
      </c>
      <c r="F42" s="68" t="s">
        <v>132</v>
      </c>
      <c r="G42" s="40" t="str">
        <f>B12</f>
        <v>Cassey Kemp</v>
      </c>
      <c r="H42" s="663" t="str">
        <f>B13</f>
        <v>Anke Garbers</v>
      </c>
      <c r="I42" s="669" t="s">
        <v>413</v>
      </c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</row>
    <row r="43" spans="1:224" s="35" customFormat="1" ht="25" hidden="1" customHeight="1" x14ac:dyDescent="0.25">
      <c r="A43" s="844"/>
      <c r="B43" s="195" t="s">
        <v>51</v>
      </c>
      <c r="C43" s="196" t="s">
        <v>45</v>
      </c>
      <c r="D43" s="196" t="s">
        <v>38</v>
      </c>
      <c r="E43" s="182">
        <v>4</v>
      </c>
      <c r="F43" s="106" t="s">
        <v>175</v>
      </c>
      <c r="G43" s="67" t="str">
        <f>B5</f>
        <v>Chanté Leppan</v>
      </c>
      <c r="H43" s="664" t="str">
        <f>B6</f>
        <v>Namratha Niranjan</v>
      </c>
      <c r="I43" s="741" t="s">
        <v>409</v>
      </c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</row>
    <row r="44" spans="1:224" s="35" customFormat="1" ht="25" hidden="1" customHeight="1" thickBot="1" x14ac:dyDescent="0.3">
      <c r="A44" s="827"/>
      <c r="B44" s="202" t="s">
        <v>51</v>
      </c>
      <c r="C44" s="203" t="s">
        <v>45</v>
      </c>
      <c r="D44" s="203" t="s">
        <v>38</v>
      </c>
      <c r="E44" s="183">
        <v>5</v>
      </c>
      <c r="F44" s="69" t="s">
        <v>165</v>
      </c>
      <c r="G44" s="65" t="str">
        <f>B7</f>
        <v>Jeanine du Rand</v>
      </c>
      <c r="H44" s="666" t="str">
        <f>B9</f>
        <v>Mieke Kotze</v>
      </c>
      <c r="I44" s="796" t="s">
        <v>411</v>
      </c>
      <c r="J44" s="9"/>
      <c r="K44" s="9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</row>
    <row r="45" spans="1:224" ht="25" customHeight="1" x14ac:dyDescent="0.25">
      <c r="A45" s="828" t="s">
        <v>112</v>
      </c>
      <c r="B45" s="198" t="s">
        <v>52</v>
      </c>
      <c r="C45" s="199" t="s">
        <v>363</v>
      </c>
      <c r="D45" s="199" t="s">
        <v>38</v>
      </c>
      <c r="E45" s="185">
        <v>5</v>
      </c>
      <c r="F45" s="76" t="s">
        <v>376</v>
      </c>
      <c r="G45" s="61" t="s">
        <v>230</v>
      </c>
      <c r="H45" s="662" t="s">
        <v>234</v>
      </c>
      <c r="I45" s="998" t="s">
        <v>413</v>
      </c>
      <c r="HP45" s="10"/>
    </row>
    <row r="46" spans="1:224" ht="25" customHeight="1" x14ac:dyDescent="0.25">
      <c r="A46" s="826"/>
      <c r="B46" s="191" t="s">
        <v>52</v>
      </c>
      <c r="C46" s="192" t="s">
        <v>368</v>
      </c>
      <c r="D46" s="192" t="s">
        <v>91</v>
      </c>
      <c r="E46" s="180">
        <v>1</v>
      </c>
      <c r="F46" s="68" t="s">
        <v>377</v>
      </c>
      <c r="G46" s="40" t="s">
        <v>238</v>
      </c>
      <c r="H46" s="663" t="s">
        <v>236</v>
      </c>
      <c r="I46" s="677" t="s">
        <v>410</v>
      </c>
      <c r="HP46" s="10"/>
    </row>
    <row r="47" spans="1:224" ht="25" customHeight="1" x14ac:dyDescent="0.25">
      <c r="A47" s="844"/>
      <c r="B47" s="195" t="s">
        <v>52</v>
      </c>
      <c r="C47" s="196" t="s">
        <v>365</v>
      </c>
      <c r="D47" s="196" t="s">
        <v>91</v>
      </c>
      <c r="E47" s="182">
        <v>1</v>
      </c>
      <c r="F47" s="106" t="s">
        <v>378</v>
      </c>
      <c r="G47" s="67" t="s">
        <v>239</v>
      </c>
      <c r="H47" s="664" t="s">
        <v>233</v>
      </c>
      <c r="I47" s="669" t="s">
        <v>413</v>
      </c>
      <c r="HP47" s="10"/>
    </row>
    <row r="48" spans="1:224" ht="25" customHeight="1" x14ac:dyDescent="0.25">
      <c r="A48" s="844"/>
      <c r="B48" s="195" t="s">
        <v>52</v>
      </c>
      <c r="C48" s="196" t="s">
        <v>368</v>
      </c>
      <c r="D48" s="196" t="s">
        <v>91</v>
      </c>
      <c r="E48" s="182">
        <v>3</v>
      </c>
      <c r="F48" s="106" t="s">
        <v>379</v>
      </c>
      <c r="G48" s="67" t="s">
        <v>231</v>
      </c>
      <c r="H48" s="664" t="s">
        <v>237</v>
      </c>
      <c r="I48" s="669" t="s">
        <v>413</v>
      </c>
      <c r="HP48" s="10"/>
    </row>
    <row r="49" spans="1:224" ht="25" customHeight="1" thickBot="1" x14ac:dyDescent="0.3">
      <c r="A49" s="827"/>
      <c r="B49" s="202" t="s">
        <v>52</v>
      </c>
      <c r="C49" s="203" t="s">
        <v>375</v>
      </c>
      <c r="D49" s="203" t="s">
        <v>91</v>
      </c>
      <c r="E49" s="183">
        <v>1</v>
      </c>
      <c r="F49" s="69" t="s">
        <v>391</v>
      </c>
      <c r="G49" s="65" t="s">
        <v>232</v>
      </c>
      <c r="H49" s="666" t="s">
        <v>235</v>
      </c>
      <c r="I49" s="668" t="s">
        <v>413</v>
      </c>
      <c r="HP49" s="10"/>
    </row>
    <row r="50" spans="1:224" ht="16.5" customHeight="1" thickBot="1" x14ac:dyDescent="0.3">
      <c r="HP50" s="10"/>
    </row>
    <row r="51" spans="1:224" ht="25" customHeight="1" thickBot="1" x14ac:dyDescent="0.3">
      <c r="C51" s="1006">
        <v>1</v>
      </c>
      <c r="D51" s="1007" t="s">
        <v>234</v>
      </c>
      <c r="F51" s="1005">
        <v>6</v>
      </c>
      <c r="G51" s="1008" t="s">
        <v>239</v>
      </c>
      <c r="HP51" s="10"/>
    </row>
    <row r="52" spans="1:224" ht="25" customHeight="1" thickBot="1" x14ac:dyDescent="0.3">
      <c r="C52" s="1006">
        <v>2</v>
      </c>
      <c r="D52" s="1007" t="s">
        <v>230</v>
      </c>
      <c r="F52" s="1005">
        <v>7</v>
      </c>
      <c r="G52" s="1008" t="s">
        <v>237</v>
      </c>
      <c r="HP52" s="10"/>
    </row>
    <row r="53" spans="1:224" ht="25" customHeight="1" thickBot="1" x14ac:dyDescent="0.3">
      <c r="C53" s="1006">
        <v>3</v>
      </c>
      <c r="D53" s="1007" t="s">
        <v>236</v>
      </c>
      <c r="F53" s="1005">
        <v>8</v>
      </c>
      <c r="G53" s="1008" t="s">
        <v>231</v>
      </c>
      <c r="HP53" s="10"/>
    </row>
    <row r="54" spans="1:224" ht="25" customHeight="1" thickBot="1" x14ac:dyDescent="0.3">
      <c r="C54" s="1005">
        <v>4</v>
      </c>
      <c r="D54" s="1008" t="s">
        <v>238</v>
      </c>
      <c r="E54" s="28"/>
      <c r="F54" s="1005">
        <v>9</v>
      </c>
      <c r="G54" s="1008" t="s">
        <v>235</v>
      </c>
      <c r="HP54" s="10"/>
    </row>
    <row r="55" spans="1:224" ht="25" customHeight="1" thickBot="1" x14ac:dyDescent="0.3">
      <c r="C55" s="1006">
        <v>5</v>
      </c>
      <c r="D55" s="1007" t="s">
        <v>233</v>
      </c>
      <c r="E55" s="28"/>
      <c r="F55" s="1005">
        <v>10</v>
      </c>
      <c r="G55" s="1008" t="s">
        <v>232</v>
      </c>
    </row>
    <row r="56" spans="1:224" ht="25" customHeight="1" x14ac:dyDescent="0.25">
      <c r="D56" s="28"/>
      <c r="E56" s="28"/>
    </row>
    <row r="57" spans="1:224" ht="25" customHeight="1" x14ac:dyDescent="0.25">
      <c r="D57" s="28"/>
      <c r="E57" s="28"/>
    </row>
    <row r="58" spans="1:224" ht="25" customHeight="1" x14ac:dyDescent="0.25">
      <c r="D58" s="28"/>
      <c r="E58" s="28"/>
    </row>
    <row r="59" spans="1:224" ht="25" customHeight="1" x14ac:dyDescent="0.25"/>
    <row r="60" spans="1:224" ht="25" customHeight="1" x14ac:dyDescent="0.25"/>
    <row r="61" spans="1:224" ht="25" customHeight="1" x14ac:dyDescent="0.25"/>
  </sheetData>
  <mergeCells count="10">
    <mergeCell ref="A45:A49"/>
    <mergeCell ref="A33:A36"/>
    <mergeCell ref="A37:A40"/>
    <mergeCell ref="A41:A44"/>
    <mergeCell ref="A1:I1"/>
    <mergeCell ref="A2:I2"/>
    <mergeCell ref="F24:H24"/>
    <mergeCell ref="A23:I23"/>
    <mergeCell ref="A25:A28"/>
    <mergeCell ref="A31:A32"/>
  </mergeCells>
  <conditionalFormatting sqref="A25 A29 A33 A37 A41">
    <cfRule type="cellIs" dxfId="22" priority="2" stopIfTrue="1" operator="lessThan">
      <formula>0</formula>
    </cfRule>
  </conditionalFormatting>
  <conditionalFormatting sqref="A45">
    <cfRule type="cellIs" dxfId="21" priority="1" stopIfTrue="1" operator="lessThan">
      <formula>0</formula>
    </cfRule>
  </conditionalFormatting>
  <printOptions horizontalCentered="1"/>
  <pageMargins left="0" right="0" top="0" bottom="0" header="0" footer="0"/>
  <pageSetup paperSize="9" fitToHeight="0" orientation="portrait" horizontalDpi="300" verticalDpi="300" r:id="rId1"/>
  <headerFooter>
    <oddFooter>&amp;C&amp;"Helvetica,Regular"&amp;12&amp;K000000&amp;P</oddFooter>
  </headerFooter>
  <ignoredErrors>
    <ignoredError sqref="E25:E27 E28 E29:E30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38E6-94CE-4EDB-8011-9A929EE01829}">
  <sheetPr>
    <tabColor rgb="FF00B0F0"/>
  </sheetPr>
  <dimension ref="A1:IJ56"/>
  <sheetViews>
    <sheetView showGridLines="0" topLeftCell="A4" zoomScale="70" zoomScaleNormal="70" zoomScaleSheetLayoutView="70" workbookViewId="0">
      <selection activeCell="N45" sqref="N45"/>
    </sheetView>
  </sheetViews>
  <sheetFormatPr defaultColWidth="15.7265625" defaultRowHeight="12.5" x14ac:dyDescent="0.25"/>
  <cols>
    <col min="1" max="1" width="5.6328125" style="1" customWidth="1"/>
    <col min="2" max="6" width="11.6328125" style="1" customWidth="1"/>
    <col min="7" max="7" width="8.6328125" style="1" customWidth="1"/>
    <col min="8" max="8" width="7.6328125" style="1" customWidth="1"/>
    <col min="9" max="10" width="12.6328125" style="1" customWidth="1"/>
    <col min="11" max="13" width="11.6328125" style="1" customWidth="1"/>
    <col min="14" max="14" width="8.6328125" style="1" customWidth="1"/>
    <col min="15" max="244" width="15.7265625" style="1" customWidth="1"/>
    <col min="245" max="16384" width="15.7265625" style="2"/>
  </cols>
  <sheetData>
    <row r="1" spans="1:244" ht="21.5" customHeight="1" x14ac:dyDescent="0.25">
      <c r="A1" s="852" t="s">
        <v>53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4"/>
      <c r="O1" s="799" t="s">
        <v>432</v>
      </c>
    </row>
    <row r="2" spans="1:244" ht="22" thickBot="1" x14ac:dyDescent="0.65">
      <c r="A2" s="846" t="s">
        <v>24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8"/>
      <c r="O2" s="794" t="s">
        <v>438</v>
      </c>
    </row>
    <row r="3" spans="1:244" s="32" customFormat="1" ht="16" thickBot="1" x14ac:dyDescent="0.3">
      <c r="A3" s="855" t="s">
        <v>0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</row>
    <row r="4" spans="1:244" s="52" customFormat="1" ht="31.5" customHeight="1" thickBot="1" x14ac:dyDescent="0.35">
      <c r="A4" s="519" t="s">
        <v>11</v>
      </c>
      <c r="B4" s="222" t="s">
        <v>1</v>
      </c>
      <c r="C4" s="223" t="str">
        <f>B5</f>
        <v>Judah Phillips</v>
      </c>
      <c r="D4" s="224" t="str">
        <f>B6</f>
        <v>Reuven Ferreira</v>
      </c>
      <c r="E4" s="224" t="str">
        <f>B7</f>
        <v>Rikus Conradie</v>
      </c>
      <c r="F4" s="225" t="str">
        <f>B8</f>
        <v>Kobus Alberts</v>
      </c>
      <c r="G4" s="227" t="s">
        <v>2</v>
      </c>
      <c r="H4" s="227" t="s">
        <v>12</v>
      </c>
      <c r="I4" s="227" t="s">
        <v>1</v>
      </c>
      <c r="J4" s="223" t="str">
        <f>I5</f>
        <v>Johan Coetsee</v>
      </c>
      <c r="K4" s="224" t="str">
        <f>I6</f>
        <v>Jonathan Oliver</v>
      </c>
      <c r="L4" s="224" t="str">
        <f>I7</f>
        <v>Louis v Wyngaard</v>
      </c>
      <c r="M4" s="225" t="str">
        <f>I8</f>
        <v xml:space="preserve">Kobus vd Merwe </v>
      </c>
      <c r="N4" s="520" t="s">
        <v>2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</row>
    <row r="5" spans="1:244" s="32" customFormat="1" ht="30" customHeight="1" x14ac:dyDescent="0.25">
      <c r="A5" s="593" t="s">
        <v>103</v>
      </c>
      <c r="B5" s="217" t="s">
        <v>242</v>
      </c>
      <c r="C5" s="147"/>
      <c r="D5" s="139">
        <v>3</v>
      </c>
      <c r="E5" s="139">
        <v>3</v>
      </c>
      <c r="F5" s="140">
        <v>3</v>
      </c>
      <c r="G5" s="565">
        <f>SUM(C5:F5)</f>
        <v>9</v>
      </c>
      <c r="H5" s="593" t="s">
        <v>107</v>
      </c>
      <c r="I5" s="217" t="s">
        <v>246</v>
      </c>
      <c r="J5" s="147"/>
      <c r="K5" s="139">
        <v>3</v>
      </c>
      <c r="L5" s="139">
        <v>3</v>
      </c>
      <c r="M5" s="140">
        <v>3</v>
      </c>
      <c r="N5" s="566">
        <f>SUM(J5:M5)</f>
        <v>9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</row>
    <row r="6" spans="1:244" s="32" customFormat="1" ht="30" customHeight="1" x14ac:dyDescent="0.25">
      <c r="A6" s="233" t="s">
        <v>104</v>
      </c>
      <c r="B6" s="219" t="s">
        <v>243</v>
      </c>
      <c r="C6" s="148">
        <v>1</v>
      </c>
      <c r="D6" s="137"/>
      <c r="E6" s="138">
        <v>3</v>
      </c>
      <c r="F6" s="141">
        <v>3</v>
      </c>
      <c r="G6" s="135">
        <f>SUM(C6:F6)</f>
        <v>7</v>
      </c>
      <c r="H6" s="233" t="s">
        <v>108</v>
      </c>
      <c r="I6" s="219" t="s">
        <v>247</v>
      </c>
      <c r="J6" s="148">
        <v>0</v>
      </c>
      <c r="K6" s="137"/>
      <c r="L6" s="138">
        <v>3</v>
      </c>
      <c r="M6" s="141">
        <v>3</v>
      </c>
      <c r="N6" s="132">
        <f>SUM(J6:M6)</f>
        <v>6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</row>
    <row r="7" spans="1:244" s="32" customFormat="1" ht="30" customHeight="1" x14ac:dyDescent="0.25">
      <c r="A7" s="233" t="s">
        <v>105</v>
      </c>
      <c r="B7" s="219" t="s">
        <v>244</v>
      </c>
      <c r="C7" s="148">
        <v>0</v>
      </c>
      <c r="D7" s="138">
        <v>0</v>
      </c>
      <c r="E7" s="137"/>
      <c r="F7" s="141">
        <v>3</v>
      </c>
      <c r="G7" s="135">
        <f>SUM(C7:F7)</f>
        <v>3</v>
      </c>
      <c r="H7" s="233" t="s">
        <v>109</v>
      </c>
      <c r="I7" s="219" t="s">
        <v>248</v>
      </c>
      <c r="J7" s="148">
        <v>0</v>
      </c>
      <c r="K7" s="138">
        <v>1</v>
      </c>
      <c r="L7" s="137"/>
      <c r="M7" s="141">
        <v>3</v>
      </c>
      <c r="N7" s="132">
        <f>SUM(J7:M7)</f>
        <v>4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</row>
    <row r="8" spans="1:244" s="32" customFormat="1" ht="30" customHeight="1" thickBot="1" x14ac:dyDescent="0.3">
      <c r="A8" s="234" t="s">
        <v>106</v>
      </c>
      <c r="B8" s="220" t="s">
        <v>245</v>
      </c>
      <c r="C8" s="149">
        <v>0</v>
      </c>
      <c r="D8" s="142">
        <v>0</v>
      </c>
      <c r="E8" s="142">
        <v>0</v>
      </c>
      <c r="F8" s="143"/>
      <c r="G8" s="136">
        <f>SUM(C8:F8)</f>
        <v>0</v>
      </c>
      <c r="H8" s="234" t="s">
        <v>110</v>
      </c>
      <c r="I8" s="220" t="s">
        <v>249</v>
      </c>
      <c r="J8" s="149">
        <v>0</v>
      </c>
      <c r="K8" s="142">
        <v>1</v>
      </c>
      <c r="L8" s="142">
        <v>1</v>
      </c>
      <c r="M8" s="143"/>
      <c r="N8" s="525">
        <f>SUM(J8:M8)</f>
        <v>2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</row>
    <row r="9" spans="1:244" s="52" customFormat="1" ht="14" hidden="1" x14ac:dyDescent="0.3">
      <c r="A9" s="119" t="s">
        <v>121</v>
      </c>
      <c r="B9" s="120"/>
      <c r="C9" s="120"/>
      <c r="D9" s="120"/>
      <c r="E9" s="120"/>
      <c r="F9" s="121"/>
      <c r="G9" s="48" t="s">
        <v>74</v>
      </c>
      <c r="H9" s="150"/>
      <c r="I9" s="120"/>
      <c r="J9" s="120"/>
      <c r="K9" s="120"/>
      <c r="L9" s="120"/>
      <c r="M9" s="120"/>
      <c r="N9" s="12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</row>
    <row r="10" spans="1:244" s="52" customFormat="1" ht="14" hidden="1" customHeight="1" x14ac:dyDescent="0.3">
      <c r="A10" s="53" t="s">
        <v>61</v>
      </c>
      <c r="B10" s="122"/>
      <c r="C10" s="122"/>
      <c r="D10" s="122"/>
      <c r="E10" s="122"/>
      <c r="F10" s="123"/>
      <c r="G10" s="53" t="s">
        <v>75</v>
      </c>
      <c r="H10" s="151"/>
      <c r="I10" s="122"/>
      <c r="J10" s="122"/>
      <c r="K10" s="122"/>
      <c r="L10" s="122"/>
      <c r="M10" s="122"/>
      <c r="N10" s="123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</row>
    <row r="11" spans="1:244" s="52" customFormat="1" ht="14" hidden="1" x14ac:dyDescent="0.3">
      <c r="A11" s="53" t="s">
        <v>55</v>
      </c>
      <c r="B11" s="125"/>
      <c r="C11" s="125"/>
      <c r="D11" s="125"/>
      <c r="E11" s="125"/>
      <c r="F11" s="126"/>
      <c r="G11" s="53" t="s">
        <v>76</v>
      </c>
      <c r="H11" s="151"/>
      <c r="I11" s="125"/>
      <c r="J11" s="125"/>
      <c r="K11" s="125"/>
      <c r="L11" s="125"/>
      <c r="M11" s="125"/>
      <c r="N11" s="126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</row>
    <row r="12" spans="1:244" s="52" customFormat="1" ht="14" hidden="1" x14ac:dyDescent="0.3">
      <c r="A12" s="124" t="s">
        <v>111</v>
      </c>
      <c r="B12" s="125"/>
      <c r="C12" s="125"/>
      <c r="D12" s="125"/>
      <c r="E12" s="125"/>
      <c r="F12" s="126"/>
      <c r="G12" s="53" t="s">
        <v>62</v>
      </c>
      <c r="H12" s="151"/>
      <c r="I12" s="125"/>
      <c r="J12" s="125"/>
      <c r="K12" s="125"/>
      <c r="L12" s="125"/>
      <c r="M12" s="125"/>
      <c r="N12" s="126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</row>
    <row r="13" spans="1:244" s="52" customFormat="1" ht="14.5" hidden="1" customHeight="1" thickBot="1" x14ac:dyDescent="0.35">
      <c r="A13" s="127" t="s">
        <v>72</v>
      </c>
      <c r="B13" s="128"/>
      <c r="C13" s="128"/>
      <c r="D13" s="128"/>
      <c r="E13" s="128"/>
      <c r="F13" s="129"/>
      <c r="G13" s="56" t="s">
        <v>63</v>
      </c>
      <c r="H13" s="152"/>
      <c r="I13" s="128"/>
      <c r="J13" s="128"/>
      <c r="K13" s="128"/>
      <c r="L13" s="128"/>
      <c r="M13" s="128"/>
      <c r="N13" s="129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</row>
    <row r="14" spans="1:244" ht="13" thickBot="1" x14ac:dyDescent="0.3">
      <c r="A14" s="4"/>
      <c r="B14" s="5"/>
      <c r="C14" s="5"/>
      <c r="D14" s="5"/>
      <c r="E14" s="5"/>
      <c r="F14" s="5"/>
      <c r="G14" s="5"/>
      <c r="H14" s="4"/>
      <c r="I14" s="5"/>
      <c r="J14" s="5"/>
      <c r="K14" s="6"/>
      <c r="L14" s="5"/>
      <c r="M14" s="5"/>
      <c r="N14" s="5"/>
      <c r="O14" s="2"/>
    </row>
    <row r="15" spans="1:244" s="32" customFormat="1" ht="15" hidden="1" customHeight="1" thickBot="1" x14ac:dyDescent="0.3">
      <c r="C15" s="807" t="str">
        <f>A2 &amp; " POOL MATCHES"</f>
        <v>SECTION : BOYS U14 A POOL MATCHES</v>
      </c>
      <c r="D15" s="808"/>
      <c r="E15" s="808"/>
      <c r="F15" s="808"/>
      <c r="G15" s="808"/>
      <c r="H15" s="808"/>
      <c r="I15" s="808"/>
      <c r="J15" s="808"/>
      <c r="K15" s="808"/>
      <c r="L15" s="809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</row>
    <row r="16" spans="1:244" s="32" customFormat="1" ht="15" hidden="1" customHeight="1" thickBot="1" x14ac:dyDescent="0.3">
      <c r="C16" s="45" t="s">
        <v>71</v>
      </c>
      <c r="D16" s="153" t="s">
        <v>4</v>
      </c>
      <c r="E16" s="154" t="s">
        <v>5</v>
      </c>
      <c r="F16" s="154" t="s">
        <v>6</v>
      </c>
      <c r="G16" s="155" t="s">
        <v>77</v>
      </c>
      <c r="H16" s="816" t="s">
        <v>16</v>
      </c>
      <c r="I16" s="817"/>
      <c r="J16" s="817"/>
      <c r="K16" s="818"/>
      <c r="L16" s="156" t="s">
        <v>3</v>
      </c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</row>
    <row r="17" spans="1:244" s="32" customFormat="1" ht="25" hidden="1" customHeight="1" x14ac:dyDescent="0.25">
      <c r="C17" s="822" t="s">
        <v>7</v>
      </c>
      <c r="D17" s="107" t="s">
        <v>50</v>
      </c>
      <c r="E17" s="108" t="s">
        <v>39</v>
      </c>
      <c r="F17" s="109" t="s">
        <v>37</v>
      </c>
      <c r="G17" s="181">
        <v>2</v>
      </c>
      <c r="H17" s="176" t="s">
        <v>117</v>
      </c>
      <c r="I17" s="96" t="str">
        <f>B5</f>
        <v>Judah Phillips</v>
      </c>
      <c r="J17" s="88" t="s">
        <v>8</v>
      </c>
      <c r="K17" s="89" t="str">
        <f>B8</f>
        <v>Kobus Alberts</v>
      </c>
      <c r="L17" s="484" t="s">
        <v>409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</row>
    <row r="18" spans="1:244" s="32" customFormat="1" ht="25" hidden="1" customHeight="1" x14ac:dyDescent="0.25">
      <c r="C18" s="823"/>
      <c r="D18" s="12" t="s">
        <v>50</v>
      </c>
      <c r="E18" s="13" t="s">
        <v>39</v>
      </c>
      <c r="F18" s="14" t="s">
        <v>37</v>
      </c>
      <c r="G18" s="180">
        <v>3</v>
      </c>
      <c r="H18" s="177" t="s">
        <v>118</v>
      </c>
      <c r="I18" s="83" t="str">
        <f>B6</f>
        <v>Reuven Ferreira</v>
      </c>
      <c r="J18" s="82" t="s">
        <v>8</v>
      </c>
      <c r="K18" s="90" t="str">
        <f>B7</f>
        <v>Rikus Conradie</v>
      </c>
      <c r="L18" s="485" t="s">
        <v>409</v>
      </c>
      <c r="Q18" s="32" t="s">
        <v>14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</row>
    <row r="19" spans="1:244" s="32" customFormat="1" ht="25" hidden="1" customHeight="1" x14ac:dyDescent="0.25">
      <c r="C19" s="845"/>
      <c r="D19" s="103" t="s">
        <v>50</v>
      </c>
      <c r="E19" s="104" t="s">
        <v>39</v>
      </c>
      <c r="F19" s="105" t="s">
        <v>37</v>
      </c>
      <c r="G19" s="182">
        <v>1</v>
      </c>
      <c r="H19" s="177" t="s">
        <v>119</v>
      </c>
      <c r="I19" s="83" t="str">
        <f>I5</f>
        <v>Johan Coetsee</v>
      </c>
      <c r="J19" s="82" t="s">
        <v>8</v>
      </c>
      <c r="K19" s="90" t="str">
        <f>I8</f>
        <v xml:space="preserve">Kobus vd Merwe </v>
      </c>
      <c r="L19" s="509" t="s">
        <v>409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</row>
    <row r="20" spans="1:244" s="32" customFormat="1" ht="25" hidden="1" customHeight="1" thickBot="1" x14ac:dyDescent="0.3">
      <c r="C20" s="824"/>
      <c r="D20" s="111" t="s">
        <v>50</v>
      </c>
      <c r="E20" s="112" t="s">
        <v>43</v>
      </c>
      <c r="F20" s="113" t="s">
        <v>37</v>
      </c>
      <c r="G20" s="183">
        <v>2</v>
      </c>
      <c r="H20" s="178" t="s">
        <v>128</v>
      </c>
      <c r="I20" s="97" t="str">
        <f>B5</f>
        <v>Judah Phillips</v>
      </c>
      <c r="J20" s="91" t="s">
        <v>8</v>
      </c>
      <c r="K20" s="92" t="str">
        <f>B7</f>
        <v>Rikus Conradie</v>
      </c>
      <c r="L20" s="486" t="s">
        <v>409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</row>
    <row r="21" spans="1:244" s="32" customFormat="1" ht="25" hidden="1" customHeight="1" x14ac:dyDescent="0.25">
      <c r="C21" s="567" t="s">
        <v>9</v>
      </c>
      <c r="D21" s="107" t="s">
        <v>50</v>
      </c>
      <c r="E21" s="108" t="s">
        <v>43</v>
      </c>
      <c r="F21" s="109" t="s">
        <v>37</v>
      </c>
      <c r="G21" s="181">
        <v>3</v>
      </c>
      <c r="H21" s="93" t="s">
        <v>96</v>
      </c>
      <c r="I21" s="96" t="str">
        <f>B6</f>
        <v>Reuven Ferreira</v>
      </c>
      <c r="J21" s="88" t="s">
        <v>8</v>
      </c>
      <c r="K21" s="89" t="str">
        <f>B8</f>
        <v>Kobus Alberts</v>
      </c>
      <c r="L21" s="484" t="s">
        <v>409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</row>
    <row r="22" spans="1:244" s="32" customFormat="1" ht="25" hidden="1" customHeight="1" thickBot="1" x14ac:dyDescent="0.3">
      <c r="C22" s="568"/>
      <c r="D22" s="103" t="s">
        <v>50</v>
      </c>
      <c r="E22" s="104" t="s">
        <v>44</v>
      </c>
      <c r="F22" s="105" t="s">
        <v>37</v>
      </c>
      <c r="G22" s="182">
        <v>3</v>
      </c>
      <c r="H22" s="98" t="s">
        <v>126</v>
      </c>
      <c r="I22" s="85" t="str">
        <f>I5</f>
        <v>Johan Coetsee</v>
      </c>
      <c r="J22" s="84" t="s">
        <v>8</v>
      </c>
      <c r="K22" s="99" t="str">
        <f>I7</f>
        <v>Louis v Wyngaard</v>
      </c>
      <c r="L22" s="509" t="s">
        <v>409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</row>
    <row r="23" spans="1:244" s="32" customFormat="1" ht="25" hidden="1" customHeight="1" x14ac:dyDescent="0.25">
      <c r="C23" s="837" t="s">
        <v>421</v>
      </c>
      <c r="D23" s="590" t="s">
        <v>51</v>
      </c>
      <c r="E23" s="591" t="s">
        <v>47</v>
      </c>
      <c r="F23" s="592" t="s">
        <v>37</v>
      </c>
      <c r="G23" s="577">
        <v>2</v>
      </c>
      <c r="H23" s="93" t="s">
        <v>132</v>
      </c>
      <c r="I23" s="96" t="str">
        <f>I5</f>
        <v>Johan Coetsee</v>
      </c>
      <c r="J23" s="88" t="s">
        <v>8</v>
      </c>
      <c r="K23" s="89" t="str">
        <f>I6</f>
        <v>Jonathan Oliver</v>
      </c>
      <c r="L23" s="670" t="s">
        <v>409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</row>
    <row r="24" spans="1:244" s="32" customFormat="1" ht="25" hidden="1" customHeight="1" thickBot="1" x14ac:dyDescent="0.3">
      <c r="C24" s="839"/>
      <c r="D24" s="111" t="s">
        <v>51</v>
      </c>
      <c r="E24" s="112" t="s">
        <v>171</v>
      </c>
      <c r="F24" s="113" t="s">
        <v>37</v>
      </c>
      <c r="G24" s="183">
        <v>3</v>
      </c>
      <c r="H24" s="95" t="s">
        <v>120</v>
      </c>
      <c r="I24" s="97" t="str">
        <f>I6</f>
        <v>Jonathan Oliver</v>
      </c>
      <c r="J24" s="91" t="s">
        <v>8</v>
      </c>
      <c r="K24" s="92" t="str">
        <f>I7</f>
        <v>Louis v Wyngaard</v>
      </c>
      <c r="L24" s="506" t="s">
        <v>411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</row>
    <row r="25" spans="1:244" s="32" customFormat="1" ht="25" hidden="1" customHeight="1" x14ac:dyDescent="0.25">
      <c r="C25" s="825" t="s">
        <v>10</v>
      </c>
      <c r="D25" s="107" t="s">
        <v>51</v>
      </c>
      <c r="E25" s="108" t="s">
        <v>176</v>
      </c>
      <c r="F25" s="109" t="s">
        <v>37</v>
      </c>
      <c r="G25" s="181">
        <v>2</v>
      </c>
      <c r="H25" s="93" t="s">
        <v>133</v>
      </c>
      <c r="I25" s="96" t="str">
        <f>I7</f>
        <v>Louis v Wyngaard</v>
      </c>
      <c r="J25" s="88" t="s">
        <v>8</v>
      </c>
      <c r="K25" s="89" t="str">
        <f>I8</f>
        <v xml:space="preserve">Kobus vd Merwe </v>
      </c>
      <c r="L25" s="504" t="s">
        <v>411</v>
      </c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</row>
    <row r="26" spans="1:244" s="32" customFormat="1" ht="25" hidden="1" customHeight="1" x14ac:dyDescent="0.25">
      <c r="C26" s="826"/>
      <c r="D26" s="12" t="s">
        <v>51</v>
      </c>
      <c r="E26" s="13" t="s">
        <v>39</v>
      </c>
      <c r="F26" s="14" t="s">
        <v>37</v>
      </c>
      <c r="G26" s="180">
        <v>2</v>
      </c>
      <c r="H26" s="94" t="s">
        <v>175</v>
      </c>
      <c r="I26" s="83" t="str">
        <f>B5</f>
        <v>Judah Phillips</v>
      </c>
      <c r="J26" s="82" t="s">
        <v>8</v>
      </c>
      <c r="K26" s="90" t="str">
        <f>B6</f>
        <v>Reuven Ferreira</v>
      </c>
      <c r="L26" s="505" t="s">
        <v>411</v>
      </c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</row>
    <row r="27" spans="1:244" s="32" customFormat="1" ht="25" hidden="1" customHeight="1" x14ac:dyDescent="0.25">
      <c r="C27" s="844"/>
      <c r="D27" s="103" t="s">
        <v>51</v>
      </c>
      <c r="E27" s="104" t="s">
        <v>40</v>
      </c>
      <c r="F27" s="105" t="s">
        <v>37</v>
      </c>
      <c r="G27" s="182">
        <v>2</v>
      </c>
      <c r="H27" s="94" t="s">
        <v>93</v>
      </c>
      <c r="I27" s="83" t="str">
        <f>B7</f>
        <v>Rikus Conradie</v>
      </c>
      <c r="J27" s="82" t="s">
        <v>8</v>
      </c>
      <c r="K27" s="90" t="str">
        <f>B8</f>
        <v>Kobus Alberts</v>
      </c>
      <c r="L27" s="534" t="s">
        <v>409</v>
      </c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</row>
    <row r="28" spans="1:244" s="32" customFormat="1" ht="25" hidden="1" customHeight="1" thickBot="1" x14ac:dyDescent="0.3">
      <c r="C28" s="827"/>
      <c r="D28" s="111" t="s">
        <v>51</v>
      </c>
      <c r="E28" s="112" t="s">
        <v>40</v>
      </c>
      <c r="F28" s="113" t="s">
        <v>37</v>
      </c>
      <c r="G28" s="183">
        <v>3</v>
      </c>
      <c r="H28" s="95" t="s">
        <v>131</v>
      </c>
      <c r="I28" s="97" t="str">
        <f>I6</f>
        <v>Jonathan Oliver</v>
      </c>
      <c r="J28" s="91" t="s">
        <v>8</v>
      </c>
      <c r="K28" s="92" t="str">
        <f>I8</f>
        <v xml:space="preserve">Kobus vd Merwe </v>
      </c>
      <c r="L28" s="506" t="s">
        <v>411</v>
      </c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</row>
    <row r="29" spans="1:244" s="32" customFormat="1" ht="15" hidden="1" customHeight="1" thickBot="1" x14ac:dyDescent="0.3">
      <c r="C29" s="807" t="s">
        <v>205</v>
      </c>
      <c r="D29" s="808"/>
      <c r="E29" s="808"/>
      <c r="F29" s="808"/>
      <c r="G29" s="808"/>
      <c r="H29" s="808"/>
      <c r="I29" s="808"/>
      <c r="J29" s="808"/>
      <c r="K29" s="808"/>
      <c r="L29" s="809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</row>
    <row r="30" spans="1:244" s="32" customFormat="1" ht="14.5" hidden="1" thickBot="1" x14ac:dyDescent="0.35">
      <c r="A30" s="144"/>
      <c r="B30" s="146"/>
      <c r="C30" s="146"/>
      <c r="D30" s="146"/>
      <c r="E30" s="146"/>
      <c r="F30" s="146"/>
      <c r="G30" s="146"/>
      <c r="H30" s="146"/>
      <c r="I30" s="146"/>
      <c r="J30" s="146"/>
      <c r="N30" s="17"/>
      <c r="U30" s="51"/>
      <c r="V30" s="51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</row>
    <row r="31" spans="1:244" ht="21.5" hidden="1" customHeight="1" x14ac:dyDescent="0.25">
      <c r="A31" s="852" t="s">
        <v>53</v>
      </c>
      <c r="B31" s="853"/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  <c r="N31" s="854"/>
    </row>
    <row r="32" spans="1:244" ht="22" hidden="1" thickBot="1" x14ac:dyDescent="0.65">
      <c r="A32" s="846" t="str">
        <f>A2</f>
        <v>SECTION : BOYS U14 A</v>
      </c>
      <c r="B32" s="847"/>
      <c r="C32" s="847"/>
      <c r="D32" s="847"/>
      <c r="E32" s="847"/>
      <c r="F32" s="847"/>
      <c r="G32" s="847"/>
      <c r="H32" s="847"/>
      <c r="I32" s="847"/>
      <c r="J32" s="847"/>
      <c r="K32" s="847"/>
      <c r="L32" s="847"/>
      <c r="M32" s="847"/>
      <c r="N32" s="848"/>
    </row>
    <row r="33" spans="1:244" s="32" customFormat="1" ht="16" thickBot="1" x14ac:dyDescent="0.3">
      <c r="A33" s="849" t="s">
        <v>199</v>
      </c>
      <c r="B33" s="850"/>
      <c r="C33" s="850"/>
      <c r="D33" s="850"/>
      <c r="E33" s="850"/>
      <c r="F33" s="850"/>
      <c r="G33" s="850"/>
      <c r="H33" s="850"/>
      <c r="I33" s="850"/>
      <c r="J33" s="850"/>
      <c r="K33" s="850"/>
      <c r="L33" s="850"/>
      <c r="M33" s="850"/>
      <c r="N33" s="85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</row>
    <row r="34" spans="1:244" s="52" customFormat="1" ht="31.5" customHeight="1" thickBot="1" x14ac:dyDescent="0.35">
      <c r="A34" s="221" t="s">
        <v>200</v>
      </c>
      <c r="B34" s="222" t="s">
        <v>1</v>
      </c>
      <c r="C34" s="223" t="str">
        <f>B35</f>
        <v>Judah Phillips</v>
      </c>
      <c r="D34" s="224" t="str">
        <f>B36</f>
        <v>Johan Coetsee</v>
      </c>
      <c r="E34" s="224" t="str">
        <f>B37</f>
        <v>Reuven Ferreira</v>
      </c>
      <c r="F34" s="225" t="str">
        <f>B38</f>
        <v>Jonathan Oliver</v>
      </c>
      <c r="G34" s="226" t="s">
        <v>2</v>
      </c>
      <c r="H34" s="226" t="s">
        <v>436</v>
      </c>
      <c r="I34" s="227" t="s">
        <v>1</v>
      </c>
      <c r="J34" s="228" t="str">
        <f>I35</f>
        <v>Rikus Conradie</v>
      </c>
      <c r="K34" s="229" t="str">
        <f>I36</f>
        <v>Louis v Wyngaard</v>
      </c>
      <c r="L34" s="229" t="str">
        <f>I37</f>
        <v>Kobus Alberts</v>
      </c>
      <c r="M34" s="230" t="str">
        <f>I38</f>
        <v xml:space="preserve">Kobus vd Merwe </v>
      </c>
      <c r="N34" s="231" t="s">
        <v>2</v>
      </c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</row>
    <row r="35" spans="1:244" s="32" customFormat="1" ht="30" customHeight="1" x14ac:dyDescent="0.25">
      <c r="A35" s="958" t="s">
        <v>54</v>
      </c>
      <c r="B35" s="924" t="s">
        <v>242</v>
      </c>
      <c r="C35" s="147"/>
      <c r="D35" s="960">
        <v>3</v>
      </c>
      <c r="E35" s="960">
        <v>3</v>
      </c>
      <c r="F35" s="961">
        <v>3</v>
      </c>
      <c r="G35" s="962">
        <f>SUM(C35:F35)</f>
        <v>9</v>
      </c>
      <c r="H35" s="958" t="s">
        <v>58</v>
      </c>
      <c r="I35" s="924" t="s">
        <v>244</v>
      </c>
      <c r="J35" s="147"/>
      <c r="K35" s="960">
        <v>3</v>
      </c>
      <c r="L35" s="960">
        <v>3</v>
      </c>
      <c r="M35" s="961">
        <v>3</v>
      </c>
      <c r="N35" s="996">
        <f>SUM(J35:M35)</f>
        <v>9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</row>
    <row r="36" spans="1:244" s="32" customFormat="1" ht="30" customHeight="1" x14ac:dyDescent="0.25">
      <c r="A36" s="963" t="s">
        <v>56</v>
      </c>
      <c r="B36" s="995" t="s">
        <v>246</v>
      </c>
      <c r="C36" s="965">
        <v>0</v>
      </c>
      <c r="D36" s="137"/>
      <c r="E36" s="966">
        <v>3</v>
      </c>
      <c r="F36" s="967">
        <v>3</v>
      </c>
      <c r="G36" s="968">
        <f>SUM(C36:F36)</f>
        <v>6</v>
      </c>
      <c r="H36" s="233" t="s">
        <v>59</v>
      </c>
      <c r="I36" s="219" t="s">
        <v>248</v>
      </c>
      <c r="J36" s="148">
        <v>1</v>
      </c>
      <c r="K36" s="137"/>
      <c r="L36" s="138">
        <v>3</v>
      </c>
      <c r="M36" s="141">
        <v>3</v>
      </c>
      <c r="N36" s="132">
        <f>SUM(J36:M36)</f>
        <v>7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</row>
    <row r="37" spans="1:244" s="32" customFormat="1" ht="30" customHeight="1" x14ac:dyDescent="0.25">
      <c r="A37" s="963" t="s">
        <v>57</v>
      </c>
      <c r="B37" s="928" t="s">
        <v>243</v>
      </c>
      <c r="C37" s="965">
        <v>1</v>
      </c>
      <c r="D37" s="966">
        <v>0</v>
      </c>
      <c r="E37" s="137"/>
      <c r="F37" s="967">
        <v>3</v>
      </c>
      <c r="G37" s="968">
        <f>SUM(C37:F37)</f>
        <v>4</v>
      </c>
      <c r="H37" s="233" t="s">
        <v>441</v>
      </c>
      <c r="I37" s="772" t="s">
        <v>245</v>
      </c>
      <c r="J37" s="148">
        <v>0</v>
      </c>
      <c r="K37" s="138">
        <v>1</v>
      </c>
      <c r="L37" s="137"/>
      <c r="M37" s="141">
        <v>3</v>
      </c>
      <c r="N37" s="132">
        <f>SUM(J37:M37)</f>
        <v>4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</row>
    <row r="38" spans="1:244" s="32" customFormat="1" ht="30" customHeight="1" thickBot="1" x14ac:dyDescent="0.3">
      <c r="A38" s="234" t="s">
        <v>440</v>
      </c>
      <c r="B38" s="219" t="s">
        <v>247</v>
      </c>
      <c r="C38" s="149">
        <v>0</v>
      </c>
      <c r="D38" s="142">
        <v>0</v>
      </c>
      <c r="E38" s="142">
        <v>0</v>
      </c>
      <c r="F38" s="143"/>
      <c r="G38" s="136">
        <f>SUM(C38:F38)</f>
        <v>0</v>
      </c>
      <c r="H38" s="234" t="s">
        <v>442</v>
      </c>
      <c r="I38" s="778" t="s">
        <v>249</v>
      </c>
      <c r="J38" s="149">
        <v>2</v>
      </c>
      <c r="K38" s="142">
        <v>1</v>
      </c>
      <c r="L38" s="142">
        <v>1</v>
      </c>
      <c r="M38" s="143"/>
      <c r="N38" s="525">
        <f>SUM(J38:M38)</f>
        <v>4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</row>
    <row r="39" spans="1:244" s="52" customFormat="1" ht="14" x14ac:dyDescent="0.3">
      <c r="A39" s="48" t="s">
        <v>112</v>
      </c>
      <c r="B39" s="120"/>
      <c r="C39" s="120"/>
      <c r="D39" s="120"/>
      <c r="E39" s="120"/>
      <c r="F39" s="120"/>
      <c r="G39" s="49"/>
      <c r="H39" s="241"/>
      <c r="I39" s="48" t="s">
        <v>383</v>
      </c>
      <c r="J39" s="120"/>
      <c r="K39" s="120"/>
      <c r="L39" s="120"/>
      <c r="M39" s="120"/>
      <c r="N39" s="12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</row>
    <row r="40" spans="1:244" s="52" customFormat="1" ht="14" customHeight="1" x14ac:dyDescent="0.3">
      <c r="A40" s="124" t="s">
        <v>113</v>
      </c>
      <c r="B40" s="122"/>
      <c r="C40" s="122"/>
      <c r="D40" s="122"/>
      <c r="E40" s="122"/>
      <c r="F40" s="122"/>
      <c r="G40" s="240"/>
      <c r="H40" s="242"/>
      <c r="I40" s="53" t="s">
        <v>75</v>
      </c>
      <c r="J40" s="122"/>
      <c r="K40" s="122"/>
      <c r="L40" s="122"/>
      <c r="M40" s="122"/>
      <c r="N40" s="123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</row>
    <row r="41" spans="1:244" s="52" customFormat="1" ht="14" x14ac:dyDescent="0.3">
      <c r="A41" s="124" t="s">
        <v>114</v>
      </c>
      <c r="B41" s="125"/>
      <c r="C41" s="125"/>
      <c r="D41" s="125"/>
      <c r="E41" s="125"/>
      <c r="F41" s="125"/>
      <c r="G41" s="240"/>
      <c r="H41" s="242"/>
      <c r="I41" s="53" t="s">
        <v>76</v>
      </c>
      <c r="J41" s="125"/>
      <c r="K41" s="125"/>
      <c r="L41" s="125"/>
      <c r="M41" s="125"/>
      <c r="N41" s="126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</row>
    <row r="42" spans="1:244" s="52" customFormat="1" ht="14" x14ac:dyDescent="0.3">
      <c r="A42" s="124" t="s">
        <v>115</v>
      </c>
      <c r="B42" s="125"/>
      <c r="C42" s="125"/>
      <c r="D42" s="125"/>
      <c r="E42" s="125"/>
      <c r="F42" s="125"/>
      <c r="G42" s="240"/>
      <c r="H42" s="242"/>
      <c r="I42" s="53" t="s">
        <v>388</v>
      </c>
      <c r="J42" s="125"/>
      <c r="K42" s="125"/>
      <c r="L42" s="125"/>
      <c r="M42" s="125"/>
      <c r="N42" s="126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</row>
    <row r="43" spans="1:244" s="52" customFormat="1" ht="14.5" customHeight="1" thickBot="1" x14ac:dyDescent="0.35">
      <c r="A43" s="130" t="s">
        <v>116</v>
      </c>
      <c r="B43" s="128"/>
      <c r="C43" s="128"/>
      <c r="D43" s="128"/>
      <c r="E43" s="128"/>
      <c r="F43" s="128"/>
      <c r="G43" s="128"/>
      <c r="H43" s="243"/>
      <c r="I43" s="56" t="s">
        <v>63</v>
      </c>
      <c r="J43" s="128"/>
      <c r="K43" s="128"/>
      <c r="L43" s="128"/>
      <c r="M43" s="128"/>
      <c r="N43" s="129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</row>
    <row r="44" spans="1:244" ht="13" thickBot="1" x14ac:dyDescent="0.3">
      <c r="A44" s="4"/>
      <c r="B44" s="5"/>
      <c r="C44" s="5"/>
      <c r="D44" s="5"/>
      <c r="E44" s="5"/>
      <c r="F44" s="5"/>
      <c r="G44" s="5"/>
      <c r="H44" s="4"/>
      <c r="I44" s="5"/>
      <c r="J44" s="5"/>
      <c r="K44" s="6"/>
      <c r="L44" s="5"/>
      <c r="M44" s="5"/>
      <c r="N44" s="5"/>
      <c r="O44" s="2"/>
    </row>
    <row r="45" spans="1:244" s="32" customFormat="1" ht="15" customHeight="1" thickBot="1" x14ac:dyDescent="0.3">
      <c r="C45" s="807" t="str">
        <f>A32 &amp; " CROSS POOL MATCHES"</f>
        <v>SECTION : BOYS U14 A CROSS POOL MATCHES</v>
      </c>
      <c r="D45" s="808"/>
      <c r="E45" s="808"/>
      <c r="F45" s="808"/>
      <c r="G45" s="808"/>
      <c r="H45" s="808"/>
      <c r="I45" s="808"/>
      <c r="J45" s="808"/>
      <c r="K45" s="808"/>
      <c r="L45" s="809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</row>
    <row r="46" spans="1:244" s="32" customFormat="1" ht="15" customHeight="1" thickBot="1" x14ac:dyDescent="0.3">
      <c r="C46" s="204" t="s">
        <v>71</v>
      </c>
      <c r="D46" s="205" t="s">
        <v>4</v>
      </c>
      <c r="E46" s="206" t="s">
        <v>5</v>
      </c>
      <c r="F46" s="206" t="s">
        <v>6</v>
      </c>
      <c r="G46" s="207" t="s">
        <v>77</v>
      </c>
      <c r="H46" s="807" t="s">
        <v>16</v>
      </c>
      <c r="I46" s="808"/>
      <c r="J46" s="808"/>
      <c r="K46" s="809"/>
      <c r="L46" s="208" t="s">
        <v>3</v>
      </c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</row>
    <row r="47" spans="1:244" s="32" customFormat="1" ht="25" hidden="1" customHeight="1" x14ac:dyDescent="0.25">
      <c r="C47" s="843" t="s">
        <v>7</v>
      </c>
      <c r="D47" s="200" t="s">
        <v>51</v>
      </c>
      <c r="E47" s="108" t="s">
        <v>46</v>
      </c>
      <c r="F47" s="201" t="s">
        <v>37</v>
      </c>
      <c r="G47" s="181">
        <v>2</v>
      </c>
      <c r="H47" s="190" t="s">
        <v>202</v>
      </c>
      <c r="I47" s="96" t="s">
        <v>242</v>
      </c>
      <c r="J47" s="96" t="s">
        <v>8</v>
      </c>
      <c r="K47" s="89" t="s">
        <v>247</v>
      </c>
      <c r="L47" s="685" t="s">
        <v>409</v>
      </c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</row>
    <row r="48" spans="1:244" s="32" customFormat="1" ht="25" hidden="1" customHeight="1" x14ac:dyDescent="0.25">
      <c r="C48" s="823"/>
      <c r="D48" s="191" t="s">
        <v>51</v>
      </c>
      <c r="E48" s="13" t="s">
        <v>46</v>
      </c>
      <c r="F48" s="192" t="s">
        <v>37</v>
      </c>
      <c r="G48" s="180">
        <v>1</v>
      </c>
      <c r="H48" s="193" t="s">
        <v>201</v>
      </c>
      <c r="I48" s="83" t="s">
        <v>243</v>
      </c>
      <c r="J48" s="83" t="s">
        <v>8</v>
      </c>
      <c r="K48" s="90" t="s">
        <v>246</v>
      </c>
      <c r="L48" s="682" t="s">
        <v>413</v>
      </c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</row>
    <row r="49" spans="3:244" s="32" customFormat="1" ht="25" hidden="1" customHeight="1" x14ac:dyDescent="0.25">
      <c r="C49" s="845"/>
      <c r="D49" s="195" t="s">
        <v>51</v>
      </c>
      <c r="E49" s="104" t="s">
        <v>46</v>
      </c>
      <c r="F49" s="196" t="s">
        <v>37</v>
      </c>
      <c r="G49" s="182">
        <v>3</v>
      </c>
      <c r="H49" s="193" t="s">
        <v>203</v>
      </c>
      <c r="I49" s="83" t="s">
        <v>244</v>
      </c>
      <c r="J49" s="83" t="s">
        <v>8</v>
      </c>
      <c r="K49" s="90" t="s">
        <v>249</v>
      </c>
      <c r="L49" s="686" t="s">
        <v>412</v>
      </c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</row>
    <row r="50" spans="3:244" s="32" customFormat="1" ht="25" hidden="1" customHeight="1" thickBot="1" x14ac:dyDescent="0.3">
      <c r="C50" s="824"/>
      <c r="D50" s="202" t="s">
        <v>51</v>
      </c>
      <c r="E50" s="112" t="s">
        <v>46</v>
      </c>
      <c r="F50" s="203" t="s">
        <v>37</v>
      </c>
      <c r="G50" s="183">
        <v>4</v>
      </c>
      <c r="H50" s="194" t="s">
        <v>204</v>
      </c>
      <c r="I50" s="97" t="s">
        <v>245</v>
      </c>
      <c r="J50" s="97" t="s">
        <v>8</v>
      </c>
      <c r="K50" s="92" t="s">
        <v>248</v>
      </c>
      <c r="L50" s="781" t="s">
        <v>416</v>
      </c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</row>
    <row r="51" spans="3:244" s="32" customFormat="1" ht="25" hidden="1" customHeight="1" x14ac:dyDescent="0.25">
      <c r="C51" s="833" t="s">
        <v>9</v>
      </c>
      <c r="D51" s="200" t="s">
        <v>52</v>
      </c>
      <c r="E51" s="201" t="s">
        <v>375</v>
      </c>
      <c r="F51" s="201" t="s">
        <v>38</v>
      </c>
      <c r="G51" s="181">
        <v>1</v>
      </c>
      <c r="H51" s="190" t="s">
        <v>376</v>
      </c>
      <c r="I51" s="96" t="s">
        <v>242</v>
      </c>
      <c r="J51" s="96" t="s">
        <v>8</v>
      </c>
      <c r="K51" s="89" t="s">
        <v>246</v>
      </c>
      <c r="L51" s="513" t="s">
        <v>409</v>
      </c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</row>
    <row r="52" spans="3:244" s="32" customFormat="1" ht="25" hidden="1" customHeight="1" x14ac:dyDescent="0.25">
      <c r="C52" s="826"/>
      <c r="D52" s="191" t="s">
        <v>52</v>
      </c>
      <c r="E52" s="192" t="s">
        <v>363</v>
      </c>
      <c r="F52" s="192" t="s">
        <v>38</v>
      </c>
      <c r="G52" s="180">
        <v>1</v>
      </c>
      <c r="H52" s="193" t="s">
        <v>377</v>
      </c>
      <c r="I52" s="83" t="s">
        <v>243</v>
      </c>
      <c r="J52" s="83" t="s">
        <v>8</v>
      </c>
      <c r="K52" s="90" t="s">
        <v>247</v>
      </c>
      <c r="L52" s="502" t="s">
        <v>409</v>
      </c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</row>
    <row r="53" spans="3:244" s="32" customFormat="1" ht="25" hidden="1" customHeight="1" x14ac:dyDescent="0.25">
      <c r="C53" s="844"/>
      <c r="D53" s="195" t="s">
        <v>52</v>
      </c>
      <c r="E53" s="196" t="s">
        <v>375</v>
      </c>
      <c r="F53" s="196" t="s">
        <v>37</v>
      </c>
      <c r="G53" s="182">
        <v>4</v>
      </c>
      <c r="H53" s="193" t="s">
        <v>378</v>
      </c>
      <c r="I53" s="83" t="s">
        <v>244</v>
      </c>
      <c r="J53" s="83" t="s">
        <v>8</v>
      </c>
      <c r="K53" s="90" t="s">
        <v>248</v>
      </c>
      <c r="L53" s="503" t="s">
        <v>411</v>
      </c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</row>
    <row r="54" spans="3:244" s="32" customFormat="1" ht="25" hidden="1" customHeight="1" thickBot="1" x14ac:dyDescent="0.3">
      <c r="C54" s="827"/>
      <c r="D54" s="202" t="s">
        <v>52</v>
      </c>
      <c r="E54" s="203" t="s">
        <v>375</v>
      </c>
      <c r="F54" s="203" t="s">
        <v>37</v>
      </c>
      <c r="G54" s="183">
        <v>3</v>
      </c>
      <c r="H54" s="194" t="s">
        <v>379</v>
      </c>
      <c r="I54" s="97" t="s">
        <v>245</v>
      </c>
      <c r="J54" s="97" t="s">
        <v>8</v>
      </c>
      <c r="K54" s="92" t="s">
        <v>249</v>
      </c>
      <c r="L54" s="538" t="s">
        <v>411</v>
      </c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</row>
    <row r="55" spans="3:244" ht="30" customHeight="1" thickBot="1" x14ac:dyDescent="0.3">
      <c r="C55" s="950" t="s">
        <v>367</v>
      </c>
      <c r="D55" s="951" t="s">
        <v>52</v>
      </c>
      <c r="E55" s="952" t="s">
        <v>368</v>
      </c>
      <c r="F55" s="952" t="s">
        <v>37</v>
      </c>
      <c r="G55" s="953">
        <v>4</v>
      </c>
      <c r="H55" s="954" t="s">
        <v>381</v>
      </c>
      <c r="I55" s="947" t="s">
        <v>250</v>
      </c>
      <c r="J55" s="955" t="s">
        <v>8</v>
      </c>
      <c r="K55" s="994" t="s">
        <v>249</v>
      </c>
      <c r="L55" s="949"/>
    </row>
    <row r="56" spans="3:244" ht="13.5" thickBot="1" x14ac:dyDescent="0.3">
      <c r="C56" s="807" t="s">
        <v>392</v>
      </c>
      <c r="D56" s="808"/>
      <c r="E56" s="808"/>
      <c r="F56" s="808"/>
      <c r="G56" s="808"/>
      <c r="H56" s="808"/>
      <c r="I56" s="808"/>
      <c r="J56" s="808"/>
      <c r="K56" s="808"/>
      <c r="L56" s="809"/>
    </row>
  </sheetData>
  <mergeCells count="17">
    <mergeCell ref="C17:C20"/>
    <mergeCell ref="C29:L29"/>
    <mergeCell ref="A31:N31"/>
    <mergeCell ref="A33:N33"/>
    <mergeCell ref="C25:C28"/>
    <mergeCell ref="A32:N32"/>
    <mergeCell ref="A1:N1"/>
    <mergeCell ref="A2:N2"/>
    <mergeCell ref="A3:N3"/>
    <mergeCell ref="C15:L15"/>
    <mergeCell ref="H16:K16"/>
    <mergeCell ref="H46:K46"/>
    <mergeCell ref="C23:C24"/>
    <mergeCell ref="C47:C50"/>
    <mergeCell ref="C56:L56"/>
    <mergeCell ref="C51:C54"/>
    <mergeCell ref="C45:L45"/>
  </mergeCells>
  <conditionalFormatting sqref="C17 C21 C25">
    <cfRule type="cellIs" dxfId="20" priority="2" stopIfTrue="1" operator="lessThan">
      <formula>0</formula>
    </cfRule>
  </conditionalFormatting>
  <conditionalFormatting sqref="C47 C51">
    <cfRule type="cellIs" dxfId="19" priority="1" stopIfTrue="1" operator="lessThan">
      <formula>0</formula>
    </cfRule>
  </conditionalFormatting>
  <printOptions horizontalCentered="1"/>
  <pageMargins left="0" right="0" top="0.36" bottom="0" header="0" footer="0"/>
  <pageSetup paperSize="9" scale="86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D894-E805-47BE-AAFF-C835266CB636}">
  <sheetPr>
    <tabColor rgb="FF00B0F0"/>
  </sheetPr>
  <dimension ref="A1:IJ56"/>
  <sheetViews>
    <sheetView showGridLines="0" topLeftCell="A5" zoomScale="70" zoomScaleNormal="70" zoomScaleSheetLayoutView="70" workbookViewId="0">
      <selection activeCell="O55" sqref="O55"/>
    </sheetView>
  </sheetViews>
  <sheetFormatPr defaultColWidth="15.7265625" defaultRowHeight="12.5" x14ac:dyDescent="0.25"/>
  <cols>
    <col min="1" max="1" width="5.6328125" style="1" customWidth="1"/>
    <col min="2" max="6" width="11.6328125" style="1" customWidth="1"/>
    <col min="7" max="7" width="8.6328125" style="1" customWidth="1"/>
    <col min="8" max="8" width="7.6328125" style="1" customWidth="1"/>
    <col min="9" max="10" width="12.6328125" style="1" customWidth="1"/>
    <col min="11" max="13" width="11.6328125" style="1" customWidth="1"/>
    <col min="14" max="14" width="8.6328125" style="1" customWidth="1"/>
    <col min="15" max="244" width="15.7265625" style="1" customWidth="1"/>
    <col min="245" max="16384" width="15.7265625" style="2"/>
  </cols>
  <sheetData>
    <row r="1" spans="1:244" ht="21.5" customHeight="1" x14ac:dyDescent="0.25">
      <c r="A1" s="852" t="s">
        <v>53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4"/>
      <c r="O1" s="1" t="s">
        <v>432</v>
      </c>
    </row>
    <row r="2" spans="1:244" ht="22" thickBot="1" x14ac:dyDescent="0.65">
      <c r="A2" s="846" t="s">
        <v>25</v>
      </c>
      <c r="B2" s="847"/>
      <c r="C2" s="847"/>
      <c r="D2" s="847"/>
      <c r="E2" s="847"/>
      <c r="F2" s="847"/>
      <c r="G2" s="847"/>
      <c r="H2" s="847"/>
      <c r="I2" s="847"/>
      <c r="J2" s="847"/>
      <c r="K2" s="847"/>
      <c r="L2" s="847"/>
      <c r="M2" s="847"/>
      <c r="N2" s="848"/>
      <c r="O2" s="1" t="s">
        <v>433</v>
      </c>
    </row>
    <row r="3" spans="1:244" s="32" customFormat="1" ht="16" thickBot="1" x14ac:dyDescent="0.3">
      <c r="A3" s="855" t="s">
        <v>0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</row>
    <row r="4" spans="1:244" s="52" customFormat="1" ht="31.5" customHeight="1" thickBot="1" x14ac:dyDescent="0.35">
      <c r="A4" s="770" t="s">
        <v>11</v>
      </c>
      <c r="B4" s="773" t="s">
        <v>1</v>
      </c>
      <c r="C4" s="749" t="str">
        <f>B5</f>
        <v>Jan Greyling</v>
      </c>
      <c r="D4" s="750" t="str">
        <f>B6</f>
        <v>Nathan du Triou</v>
      </c>
      <c r="E4" s="750" t="str">
        <f>B7</f>
        <v>Scott Radley</v>
      </c>
      <c r="F4" s="774" t="str">
        <f>B8</f>
        <v>Dandre Nel</v>
      </c>
      <c r="G4" s="771" t="s">
        <v>2</v>
      </c>
      <c r="H4" s="227" t="s">
        <v>12</v>
      </c>
      <c r="I4" s="227" t="s">
        <v>1</v>
      </c>
      <c r="J4" s="223" t="str">
        <f>I5</f>
        <v>Hermann Pretorius</v>
      </c>
      <c r="K4" s="224" t="str">
        <f>I6</f>
        <v xml:space="preserve">Wiehan Viljoen </v>
      </c>
      <c r="L4" s="224" t="str">
        <f>I7</f>
        <v>Xario Zeekoei</v>
      </c>
      <c r="M4" s="225" t="str">
        <f>I8</f>
        <v>Marcel de Beer</v>
      </c>
      <c r="N4" s="520" t="s">
        <v>2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</row>
    <row r="5" spans="1:244" s="32" customFormat="1" ht="30" customHeight="1" x14ac:dyDescent="0.25">
      <c r="A5" s="523" t="s">
        <v>103</v>
      </c>
      <c r="B5" s="772" t="s">
        <v>250</v>
      </c>
      <c r="C5" s="744"/>
      <c r="D5" s="745">
        <v>3</v>
      </c>
      <c r="E5" s="745">
        <v>3</v>
      </c>
      <c r="F5" s="746">
        <v>3</v>
      </c>
      <c r="G5" s="522">
        <f>SUM(C5:F5)</f>
        <v>9</v>
      </c>
      <c r="H5" s="523" t="s">
        <v>107</v>
      </c>
      <c r="I5" s="219" t="s">
        <v>256</v>
      </c>
      <c r="J5" s="521"/>
      <c r="K5" s="138">
        <v>2</v>
      </c>
      <c r="L5" s="138">
        <v>3</v>
      </c>
      <c r="M5" s="141">
        <v>3</v>
      </c>
      <c r="N5" s="524">
        <f>SUM(J5:M5)</f>
        <v>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</row>
    <row r="6" spans="1:244" s="32" customFormat="1" ht="30" customHeight="1" x14ac:dyDescent="0.25">
      <c r="A6" s="233" t="s">
        <v>104</v>
      </c>
      <c r="B6" s="219" t="s">
        <v>255</v>
      </c>
      <c r="C6" s="148">
        <v>0</v>
      </c>
      <c r="D6" s="137"/>
      <c r="E6" s="138">
        <v>0</v>
      </c>
      <c r="F6" s="141">
        <v>0</v>
      </c>
      <c r="G6" s="135">
        <f>SUM(C6:F6)</f>
        <v>0</v>
      </c>
      <c r="H6" s="233" t="s">
        <v>108</v>
      </c>
      <c r="I6" s="219" t="s">
        <v>253</v>
      </c>
      <c r="J6" s="148">
        <v>3</v>
      </c>
      <c r="K6" s="137"/>
      <c r="L6" s="138">
        <v>3</v>
      </c>
      <c r="M6" s="141">
        <v>3</v>
      </c>
      <c r="N6" s="132">
        <f>SUM(J6:M6)</f>
        <v>9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</row>
    <row r="7" spans="1:244" s="32" customFormat="1" ht="30" customHeight="1" x14ac:dyDescent="0.25">
      <c r="A7" s="233" t="s">
        <v>105</v>
      </c>
      <c r="B7" s="219" t="s">
        <v>251</v>
      </c>
      <c r="C7" s="148">
        <v>0</v>
      </c>
      <c r="D7" s="138">
        <v>3</v>
      </c>
      <c r="E7" s="137"/>
      <c r="F7" s="141">
        <v>3</v>
      </c>
      <c r="G7" s="135">
        <f>SUM(C7:F7)</f>
        <v>6</v>
      </c>
      <c r="H7" s="233" t="s">
        <v>109</v>
      </c>
      <c r="I7" s="219" t="s">
        <v>254</v>
      </c>
      <c r="J7" s="148">
        <v>0</v>
      </c>
      <c r="K7" s="138">
        <v>1</v>
      </c>
      <c r="L7" s="137"/>
      <c r="M7" s="141">
        <v>1</v>
      </c>
      <c r="N7" s="132">
        <f>SUM(J7:M7)</f>
        <v>2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</row>
    <row r="8" spans="1:244" s="32" customFormat="1" ht="30" customHeight="1" thickBot="1" x14ac:dyDescent="0.3">
      <c r="A8" s="234" t="s">
        <v>106</v>
      </c>
      <c r="B8" s="220" t="s">
        <v>252</v>
      </c>
      <c r="C8" s="149">
        <v>0</v>
      </c>
      <c r="D8" s="142">
        <v>3</v>
      </c>
      <c r="E8" s="142">
        <v>1</v>
      </c>
      <c r="F8" s="143"/>
      <c r="G8" s="136">
        <f>SUM(C8:F8)</f>
        <v>4</v>
      </c>
      <c r="H8" s="234" t="s">
        <v>110</v>
      </c>
      <c r="I8" s="220" t="s">
        <v>257</v>
      </c>
      <c r="J8" s="149">
        <v>0</v>
      </c>
      <c r="K8" s="142">
        <v>0</v>
      </c>
      <c r="L8" s="142">
        <v>3</v>
      </c>
      <c r="M8" s="143"/>
      <c r="N8" s="525">
        <f>SUM(J8:M8)</f>
        <v>3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</row>
    <row r="9" spans="1:244" s="52" customFormat="1" ht="14" hidden="1" x14ac:dyDescent="0.3">
      <c r="A9" s="124" t="s">
        <v>121</v>
      </c>
      <c r="B9" s="125"/>
      <c r="C9" s="125"/>
      <c r="D9" s="125"/>
      <c r="E9" s="125"/>
      <c r="F9" s="126"/>
      <c r="G9" s="53" t="s">
        <v>74</v>
      </c>
      <c r="H9" s="151"/>
      <c r="I9" s="125"/>
      <c r="J9" s="125"/>
      <c r="K9" s="125"/>
      <c r="L9" s="125"/>
      <c r="M9" s="125"/>
      <c r="N9" s="126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</row>
    <row r="10" spans="1:244" s="52" customFormat="1" ht="14" hidden="1" customHeight="1" x14ac:dyDescent="0.3">
      <c r="A10" s="53" t="s">
        <v>61</v>
      </c>
      <c r="B10" s="122"/>
      <c r="C10" s="122"/>
      <c r="D10" s="122"/>
      <c r="E10" s="122"/>
      <c r="F10" s="123"/>
      <c r="G10" s="53" t="s">
        <v>75</v>
      </c>
      <c r="H10" s="151"/>
      <c r="I10" s="122"/>
      <c r="J10" s="122"/>
      <c r="K10" s="122"/>
      <c r="L10" s="122"/>
      <c r="M10" s="122"/>
      <c r="N10" s="123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</row>
    <row r="11" spans="1:244" s="52" customFormat="1" ht="14" hidden="1" x14ac:dyDescent="0.3">
      <c r="A11" s="53" t="s">
        <v>55</v>
      </c>
      <c r="B11" s="125"/>
      <c r="C11" s="125"/>
      <c r="D11" s="125"/>
      <c r="E11" s="125"/>
      <c r="F11" s="126"/>
      <c r="G11" s="53" t="s">
        <v>76</v>
      </c>
      <c r="H11" s="151"/>
      <c r="I11" s="125"/>
      <c r="J11" s="125"/>
      <c r="K11" s="125"/>
      <c r="L11" s="125"/>
      <c r="M11" s="125"/>
      <c r="N11" s="126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</row>
    <row r="12" spans="1:244" s="52" customFormat="1" ht="14" hidden="1" x14ac:dyDescent="0.3">
      <c r="A12" s="124" t="s">
        <v>111</v>
      </c>
      <c r="B12" s="125"/>
      <c r="C12" s="125"/>
      <c r="D12" s="125"/>
      <c r="E12" s="125"/>
      <c r="F12" s="126"/>
      <c r="G12" s="53" t="s">
        <v>62</v>
      </c>
      <c r="H12" s="151"/>
      <c r="I12" s="125"/>
      <c r="J12" s="125"/>
      <c r="K12" s="125"/>
      <c r="L12" s="125"/>
      <c r="M12" s="125"/>
      <c r="N12" s="126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</row>
    <row r="13" spans="1:244" s="52" customFormat="1" ht="14.5" hidden="1" customHeight="1" thickBot="1" x14ac:dyDescent="0.35">
      <c r="A13" s="127" t="s">
        <v>72</v>
      </c>
      <c r="B13" s="128"/>
      <c r="C13" s="128"/>
      <c r="D13" s="128"/>
      <c r="E13" s="128"/>
      <c r="F13" s="129"/>
      <c r="G13" s="56" t="s">
        <v>63</v>
      </c>
      <c r="H13" s="152"/>
      <c r="I13" s="128"/>
      <c r="J13" s="128"/>
      <c r="K13" s="128"/>
      <c r="L13" s="128"/>
      <c r="M13" s="128"/>
      <c r="N13" s="129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</row>
    <row r="14" spans="1:244" hidden="1" x14ac:dyDescent="0.25">
      <c r="A14" s="4"/>
      <c r="B14" s="5"/>
      <c r="C14" s="5"/>
      <c r="D14" s="5"/>
      <c r="E14" s="5"/>
      <c r="F14" s="5"/>
      <c r="G14" s="5"/>
      <c r="H14" s="4"/>
      <c r="I14" s="5"/>
      <c r="J14" s="5"/>
      <c r="K14" s="6"/>
      <c r="L14" s="5"/>
      <c r="M14" s="5"/>
      <c r="N14" s="5"/>
      <c r="O14" s="2"/>
    </row>
    <row r="15" spans="1:244" s="32" customFormat="1" ht="15" hidden="1" customHeight="1" thickBot="1" x14ac:dyDescent="0.3">
      <c r="C15" s="807" t="str">
        <f>A2 &amp; " POOL MATCHES"</f>
        <v>SECTION : BOYS U14 B POOL MATCHES</v>
      </c>
      <c r="D15" s="808"/>
      <c r="E15" s="808"/>
      <c r="F15" s="808"/>
      <c r="G15" s="808"/>
      <c r="H15" s="808"/>
      <c r="I15" s="808"/>
      <c r="J15" s="808"/>
      <c r="K15" s="808"/>
      <c r="L15" s="809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</row>
    <row r="16" spans="1:244" s="32" customFormat="1" ht="15" hidden="1" customHeight="1" thickBot="1" x14ac:dyDescent="0.3">
      <c r="C16" s="45" t="s">
        <v>71</v>
      </c>
      <c r="D16" s="153" t="s">
        <v>4</v>
      </c>
      <c r="E16" s="154" t="s">
        <v>5</v>
      </c>
      <c r="F16" s="154" t="s">
        <v>6</v>
      </c>
      <c r="G16" s="155" t="s">
        <v>77</v>
      </c>
      <c r="H16" s="816" t="s">
        <v>16</v>
      </c>
      <c r="I16" s="817"/>
      <c r="J16" s="817"/>
      <c r="K16" s="818"/>
      <c r="L16" s="594" t="s">
        <v>3</v>
      </c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</row>
    <row r="17" spans="1:244" s="32" customFormat="1" ht="25" hidden="1" customHeight="1" x14ac:dyDescent="0.25">
      <c r="C17" s="822" t="s">
        <v>7</v>
      </c>
      <c r="D17" s="107" t="s">
        <v>50</v>
      </c>
      <c r="E17" s="108" t="s">
        <v>39</v>
      </c>
      <c r="F17" s="109" t="s">
        <v>37</v>
      </c>
      <c r="G17" s="181">
        <v>4</v>
      </c>
      <c r="H17" s="176" t="s">
        <v>117</v>
      </c>
      <c r="I17" s="96" t="str">
        <f>B5</f>
        <v>Jan Greyling</v>
      </c>
      <c r="J17" s="88" t="s">
        <v>8</v>
      </c>
      <c r="K17" s="89" t="str">
        <f>B8</f>
        <v>Dandre Nel</v>
      </c>
      <c r="L17" s="484" t="s">
        <v>409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</row>
    <row r="18" spans="1:244" s="32" customFormat="1" ht="25" hidden="1" customHeight="1" x14ac:dyDescent="0.25">
      <c r="C18" s="823"/>
      <c r="D18" s="12" t="s">
        <v>50</v>
      </c>
      <c r="E18" s="13" t="s">
        <v>40</v>
      </c>
      <c r="F18" s="14" t="s">
        <v>37</v>
      </c>
      <c r="G18" s="180">
        <v>1</v>
      </c>
      <c r="H18" s="177" t="s">
        <v>119</v>
      </c>
      <c r="I18" s="83" t="str">
        <f>I5</f>
        <v>Hermann Pretorius</v>
      </c>
      <c r="J18" s="82" t="s">
        <v>8</v>
      </c>
      <c r="K18" s="90" t="str">
        <f>I8</f>
        <v>Marcel de Beer</v>
      </c>
      <c r="L18" s="485" t="s">
        <v>409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</row>
    <row r="19" spans="1:244" s="32" customFormat="1" ht="25" hidden="1" customHeight="1" x14ac:dyDescent="0.25">
      <c r="C19" s="845"/>
      <c r="D19" s="103" t="s">
        <v>50</v>
      </c>
      <c r="E19" s="104" t="s">
        <v>41</v>
      </c>
      <c r="F19" s="105" t="s">
        <v>37</v>
      </c>
      <c r="G19" s="182">
        <v>1</v>
      </c>
      <c r="H19" s="177" t="s">
        <v>118</v>
      </c>
      <c r="I19" s="83" t="str">
        <f>B6</f>
        <v>Nathan du Triou</v>
      </c>
      <c r="J19" s="82" t="s">
        <v>8</v>
      </c>
      <c r="K19" s="90" t="str">
        <f>B7</f>
        <v>Scott Radley</v>
      </c>
      <c r="L19" s="509" t="s">
        <v>413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</row>
    <row r="20" spans="1:244" s="32" customFormat="1" ht="25" hidden="1" customHeight="1" thickBot="1" x14ac:dyDescent="0.3">
      <c r="C20" s="824"/>
      <c r="D20" s="111" t="s">
        <v>50</v>
      </c>
      <c r="E20" s="112" t="s">
        <v>45</v>
      </c>
      <c r="F20" s="113" t="s">
        <v>37</v>
      </c>
      <c r="G20" s="183">
        <v>3</v>
      </c>
      <c r="H20" s="178" t="s">
        <v>128</v>
      </c>
      <c r="I20" s="97" t="str">
        <f>I6</f>
        <v xml:space="preserve">Wiehan Viljoen </v>
      </c>
      <c r="J20" s="91" t="s">
        <v>8</v>
      </c>
      <c r="K20" s="92" t="str">
        <f>I7</f>
        <v>Xario Zeekoei</v>
      </c>
      <c r="L20" s="506" t="s">
        <v>411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</row>
    <row r="21" spans="1:244" s="32" customFormat="1" ht="25" hidden="1" customHeight="1" x14ac:dyDescent="0.25">
      <c r="C21" s="825" t="s">
        <v>9</v>
      </c>
      <c r="D21" s="107" t="s">
        <v>51</v>
      </c>
      <c r="E21" s="108" t="s">
        <v>171</v>
      </c>
      <c r="F21" s="109" t="s">
        <v>37</v>
      </c>
      <c r="G21" s="181">
        <v>2</v>
      </c>
      <c r="H21" s="100" t="s">
        <v>128</v>
      </c>
      <c r="I21" s="87" t="str">
        <f>B5</f>
        <v>Jan Greyling</v>
      </c>
      <c r="J21" s="86" t="s">
        <v>8</v>
      </c>
      <c r="K21" s="101" t="str">
        <f>B7</f>
        <v>Scott Radley</v>
      </c>
      <c r="L21" s="504" t="s">
        <v>409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</row>
    <row r="22" spans="1:244" s="32" customFormat="1" ht="25" hidden="1" customHeight="1" x14ac:dyDescent="0.25">
      <c r="C22" s="826"/>
      <c r="D22" s="12" t="s">
        <v>51</v>
      </c>
      <c r="E22" s="13" t="s">
        <v>172</v>
      </c>
      <c r="F22" s="14" t="s">
        <v>37</v>
      </c>
      <c r="G22" s="180">
        <v>2</v>
      </c>
      <c r="H22" s="94" t="s">
        <v>96</v>
      </c>
      <c r="I22" s="83" t="str">
        <f>B6</f>
        <v>Nathan du Triou</v>
      </c>
      <c r="J22" s="82" t="s">
        <v>8</v>
      </c>
      <c r="K22" s="90" t="str">
        <f>B8</f>
        <v>Dandre Nel</v>
      </c>
      <c r="L22" s="485" t="s">
        <v>413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</row>
    <row r="23" spans="1:244" s="32" customFormat="1" ht="25" hidden="1" customHeight="1" x14ac:dyDescent="0.25">
      <c r="C23" s="844"/>
      <c r="D23" s="103" t="s">
        <v>51</v>
      </c>
      <c r="E23" s="104" t="s">
        <v>172</v>
      </c>
      <c r="F23" s="105" t="s">
        <v>37</v>
      </c>
      <c r="G23" s="182">
        <v>3</v>
      </c>
      <c r="H23" s="94" t="s">
        <v>126</v>
      </c>
      <c r="I23" s="83" t="str">
        <f>I5</f>
        <v>Hermann Pretorius</v>
      </c>
      <c r="J23" s="82" t="s">
        <v>8</v>
      </c>
      <c r="K23" s="90" t="str">
        <f>I7</f>
        <v>Xario Zeekoei</v>
      </c>
      <c r="L23" s="534" t="s">
        <v>409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</row>
    <row r="24" spans="1:244" s="32" customFormat="1" ht="25" hidden="1" customHeight="1" thickBot="1" x14ac:dyDescent="0.3">
      <c r="C24" s="827"/>
      <c r="D24" s="111" t="s">
        <v>51</v>
      </c>
      <c r="E24" s="112" t="s">
        <v>163</v>
      </c>
      <c r="F24" s="113" t="s">
        <v>37</v>
      </c>
      <c r="G24" s="183">
        <v>2</v>
      </c>
      <c r="H24" s="95" t="s">
        <v>131</v>
      </c>
      <c r="I24" s="97" t="str">
        <f>I6</f>
        <v xml:space="preserve">Wiehan Viljoen </v>
      </c>
      <c r="J24" s="91" t="s">
        <v>8</v>
      </c>
      <c r="K24" s="92" t="str">
        <f>I8</f>
        <v>Marcel de Beer</v>
      </c>
      <c r="L24" s="506" t="s">
        <v>409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</row>
    <row r="25" spans="1:244" s="32" customFormat="1" ht="25" hidden="1" customHeight="1" x14ac:dyDescent="0.25">
      <c r="C25" s="825" t="s">
        <v>10</v>
      </c>
      <c r="D25" s="107" t="s">
        <v>51</v>
      </c>
      <c r="E25" s="108" t="s">
        <v>173</v>
      </c>
      <c r="F25" s="109" t="s">
        <v>37</v>
      </c>
      <c r="G25" s="181">
        <v>3</v>
      </c>
      <c r="H25" s="93" t="s">
        <v>175</v>
      </c>
      <c r="I25" s="96" t="str">
        <f>B5</f>
        <v>Jan Greyling</v>
      </c>
      <c r="J25" s="88" t="s">
        <v>8</v>
      </c>
      <c r="K25" s="89" t="str">
        <f>B6</f>
        <v>Nathan du Triou</v>
      </c>
      <c r="L25" s="484" t="s">
        <v>409</v>
      </c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</row>
    <row r="26" spans="1:244" s="32" customFormat="1" ht="25" hidden="1" customHeight="1" x14ac:dyDescent="0.25">
      <c r="C26" s="826"/>
      <c r="D26" s="12" t="s">
        <v>51</v>
      </c>
      <c r="E26" s="13" t="s">
        <v>174</v>
      </c>
      <c r="F26" s="14" t="s">
        <v>37</v>
      </c>
      <c r="G26" s="180">
        <v>2</v>
      </c>
      <c r="H26" s="94" t="s">
        <v>93</v>
      </c>
      <c r="I26" s="83" t="str">
        <f>B7</f>
        <v>Scott Radley</v>
      </c>
      <c r="J26" s="82" t="s">
        <v>8</v>
      </c>
      <c r="K26" s="90" t="str">
        <f>B8</f>
        <v>Dandre Nel</v>
      </c>
      <c r="L26" s="505" t="s">
        <v>411</v>
      </c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</row>
    <row r="27" spans="1:244" s="32" customFormat="1" ht="25" hidden="1" customHeight="1" x14ac:dyDescent="0.25">
      <c r="C27" s="844"/>
      <c r="D27" s="103" t="s">
        <v>51</v>
      </c>
      <c r="E27" s="104" t="s">
        <v>174</v>
      </c>
      <c r="F27" s="105" t="s">
        <v>37</v>
      </c>
      <c r="G27" s="182">
        <v>3</v>
      </c>
      <c r="H27" s="94" t="s">
        <v>132</v>
      </c>
      <c r="I27" s="83" t="str">
        <f>I5</f>
        <v>Hermann Pretorius</v>
      </c>
      <c r="J27" s="82" t="s">
        <v>8</v>
      </c>
      <c r="K27" s="90" t="str">
        <f>I6</f>
        <v xml:space="preserve">Wiehan Viljoen </v>
      </c>
      <c r="L27" s="534" t="s">
        <v>410</v>
      </c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</row>
    <row r="28" spans="1:244" s="32" customFormat="1" ht="25" hidden="1" customHeight="1" thickBot="1" x14ac:dyDescent="0.3">
      <c r="C28" s="827"/>
      <c r="D28" s="111" t="s">
        <v>51</v>
      </c>
      <c r="E28" s="112" t="s">
        <v>39</v>
      </c>
      <c r="F28" s="113" t="s">
        <v>37</v>
      </c>
      <c r="G28" s="183">
        <v>3</v>
      </c>
      <c r="H28" s="95" t="s">
        <v>133</v>
      </c>
      <c r="I28" s="97" t="str">
        <f>I7</f>
        <v>Xario Zeekoei</v>
      </c>
      <c r="J28" s="91" t="s">
        <v>8</v>
      </c>
      <c r="K28" s="92" t="str">
        <f>I8</f>
        <v>Marcel de Beer</v>
      </c>
      <c r="L28" s="506" t="s">
        <v>416</v>
      </c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</row>
    <row r="29" spans="1:244" s="32" customFormat="1" ht="15" hidden="1" customHeight="1" thickBot="1" x14ac:dyDescent="0.3">
      <c r="C29" s="807" t="s">
        <v>205</v>
      </c>
      <c r="D29" s="808"/>
      <c r="E29" s="808"/>
      <c r="F29" s="808"/>
      <c r="G29" s="808"/>
      <c r="H29" s="808"/>
      <c r="I29" s="808"/>
      <c r="J29" s="808"/>
      <c r="K29" s="808"/>
      <c r="L29" s="809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</row>
    <row r="30" spans="1:244" s="32" customFormat="1" ht="14.5" thickBot="1" x14ac:dyDescent="0.35">
      <c r="A30" s="144"/>
      <c r="B30" s="146"/>
      <c r="C30" s="146"/>
      <c r="D30" s="146"/>
      <c r="E30" s="146"/>
      <c r="F30" s="146"/>
      <c r="G30" s="146"/>
      <c r="H30" s="146"/>
      <c r="I30" s="146"/>
      <c r="J30" s="146"/>
      <c r="N30" s="17"/>
      <c r="U30" s="51"/>
      <c r="V30" s="51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</row>
    <row r="31" spans="1:244" ht="21.5" hidden="1" customHeight="1" x14ac:dyDescent="0.25">
      <c r="A31" s="852" t="s">
        <v>53</v>
      </c>
      <c r="B31" s="853"/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  <c r="N31" s="854"/>
    </row>
    <row r="32" spans="1:244" ht="22" hidden="1" thickBot="1" x14ac:dyDescent="0.65">
      <c r="A32" s="846" t="str">
        <f>A2</f>
        <v>SECTION : BOYS U14 B</v>
      </c>
      <c r="B32" s="847"/>
      <c r="C32" s="847"/>
      <c r="D32" s="847"/>
      <c r="E32" s="847"/>
      <c r="F32" s="847"/>
      <c r="G32" s="847"/>
      <c r="H32" s="847"/>
      <c r="I32" s="847"/>
      <c r="J32" s="847"/>
      <c r="K32" s="847"/>
      <c r="L32" s="847"/>
      <c r="M32" s="847"/>
      <c r="N32" s="848"/>
    </row>
    <row r="33" spans="1:244" s="32" customFormat="1" ht="16" thickBot="1" x14ac:dyDescent="0.3">
      <c r="A33" s="849" t="s">
        <v>199</v>
      </c>
      <c r="B33" s="850"/>
      <c r="C33" s="850"/>
      <c r="D33" s="850"/>
      <c r="E33" s="850"/>
      <c r="F33" s="850"/>
      <c r="G33" s="850"/>
      <c r="H33" s="850"/>
      <c r="I33" s="850"/>
      <c r="J33" s="850"/>
      <c r="K33" s="850"/>
      <c r="L33" s="850"/>
      <c r="M33" s="850"/>
      <c r="N33" s="85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</row>
    <row r="34" spans="1:244" s="52" customFormat="1" ht="31.5" customHeight="1" thickBot="1" x14ac:dyDescent="0.35">
      <c r="A34" s="747" t="s">
        <v>200</v>
      </c>
      <c r="B34" s="776" t="s">
        <v>1</v>
      </c>
      <c r="C34" s="749" t="str">
        <f>B35</f>
        <v>Jan Greyling</v>
      </c>
      <c r="D34" s="774" t="str">
        <f>B36</f>
        <v xml:space="preserve">Wiehan Viljoen </v>
      </c>
      <c r="E34" s="775" t="str">
        <f>B37</f>
        <v>Scott Radley</v>
      </c>
      <c r="F34" s="225" t="str">
        <f>B38</f>
        <v>Hermann Pretorius</v>
      </c>
      <c r="G34" s="226" t="s">
        <v>2</v>
      </c>
      <c r="H34" s="742" t="s">
        <v>436</v>
      </c>
      <c r="I34" s="519" t="s">
        <v>1</v>
      </c>
      <c r="J34" s="752" t="str">
        <f>I35</f>
        <v>Dandre Nel</v>
      </c>
      <c r="K34" s="777" t="str">
        <f>I36</f>
        <v>Marcel de Beer</v>
      </c>
      <c r="L34" s="229" t="str">
        <f>I37</f>
        <v>Nathan du Triou</v>
      </c>
      <c r="M34" s="526" t="str">
        <f>I38</f>
        <v>Xario Zeekoei</v>
      </c>
      <c r="N34" s="530" t="s">
        <v>2</v>
      </c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</row>
    <row r="35" spans="1:244" s="32" customFormat="1" ht="30" customHeight="1" x14ac:dyDescent="0.25">
      <c r="A35" s="969" t="s">
        <v>54</v>
      </c>
      <c r="B35" s="995" t="s">
        <v>250</v>
      </c>
      <c r="C35" s="744"/>
      <c r="D35" s="1001">
        <v>3</v>
      </c>
      <c r="E35" s="960">
        <v>3</v>
      </c>
      <c r="F35" s="961">
        <v>3</v>
      </c>
      <c r="G35" s="962">
        <f>SUM(C35:F35)</f>
        <v>9</v>
      </c>
      <c r="H35" s="232" t="s">
        <v>59</v>
      </c>
      <c r="I35" s="217" t="s">
        <v>252</v>
      </c>
      <c r="J35" s="744"/>
      <c r="K35" s="139">
        <v>1</v>
      </c>
      <c r="L35" s="139">
        <v>3</v>
      </c>
      <c r="M35" s="527">
        <v>3</v>
      </c>
      <c r="N35" s="531">
        <f>SUM(J35:M35)</f>
        <v>7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</row>
    <row r="36" spans="1:244" s="32" customFormat="1" ht="30" customHeight="1" x14ac:dyDescent="0.25">
      <c r="A36" s="963" t="s">
        <v>56</v>
      </c>
      <c r="B36" s="928" t="s">
        <v>253</v>
      </c>
      <c r="C36" s="965">
        <v>0</v>
      </c>
      <c r="D36" s="137"/>
      <c r="E36" s="966">
        <v>3</v>
      </c>
      <c r="F36" s="967">
        <v>3</v>
      </c>
      <c r="G36" s="968">
        <f>SUM(C36:F36)</f>
        <v>6</v>
      </c>
      <c r="H36" s="963" t="s">
        <v>58</v>
      </c>
      <c r="I36" s="928" t="s">
        <v>257</v>
      </c>
      <c r="J36" s="965">
        <v>3</v>
      </c>
      <c r="K36" s="137"/>
      <c r="L36" s="966">
        <v>3</v>
      </c>
      <c r="M36" s="1002">
        <v>3</v>
      </c>
      <c r="N36" s="1003">
        <f>SUM(J36:M36)</f>
        <v>9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</row>
    <row r="37" spans="1:244" s="32" customFormat="1" ht="30" customHeight="1" x14ac:dyDescent="0.25">
      <c r="A37" s="963" t="s">
        <v>57</v>
      </c>
      <c r="B37" s="928" t="s">
        <v>251</v>
      </c>
      <c r="C37" s="965">
        <v>0</v>
      </c>
      <c r="D37" s="966">
        <v>2</v>
      </c>
      <c r="E37" s="137"/>
      <c r="F37" s="967">
        <v>3</v>
      </c>
      <c r="G37" s="968">
        <f>SUM(C37:F37)</f>
        <v>5</v>
      </c>
      <c r="H37" s="233" t="s">
        <v>442</v>
      </c>
      <c r="I37" s="219" t="s">
        <v>255</v>
      </c>
      <c r="J37" s="148">
        <v>0</v>
      </c>
      <c r="K37" s="138">
        <v>0</v>
      </c>
      <c r="L37" s="137"/>
      <c r="M37" s="528">
        <v>2</v>
      </c>
      <c r="N37" s="532">
        <f>SUM(J37:M37)</f>
        <v>2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</row>
    <row r="38" spans="1:244" s="32" customFormat="1" ht="30" customHeight="1" thickBot="1" x14ac:dyDescent="0.3">
      <c r="A38" s="234" t="s">
        <v>440</v>
      </c>
      <c r="B38" s="219" t="s">
        <v>256</v>
      </c>
      <c r="C38" s="149">
        <v>0</v>
      </c>
      <c r="D38" s="142">
        <v>2</v>
      </c>
      <c r="E38" s="142">
        <v>2</v>
      </c>
      <c r="F38" s="143"/>
      <c r="G38" s="136">
        <f>SUM(C38:F38)</f>
        <v>4</v>
      </c>
      <c r="H38" s="234" t="s">
        <v>441</v>
      </c>
      <c r="I38" s="220" t="s">
        <v>254</v>
      </c>
      <c r="J38" s="149">
        <v>1</v>
      </c>
      <c r="K38" s="142">
        <v>1</v>
      </c>
      <c r="L38" s="142">
        <v>3</v>
      </c>
      <c r="M38" s="529"/>
      <c r="N38" s="533">
        <f>SUM(J38:M38)</f>
        <v>5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</row>
    <row r="39" spans="1:244" s="52" customFormat="1" ht="14" x14ac:dyDescent="0.3">
      <c r="A39" s="48" t="s">
        <v>112</v>
      </c>
      <c r="B39" s="120"/>
      <c r="C39" s="120"/>
      <c r="D39" s="120"/>
      <c r="E39" s="120"/>
      <c r="F39" s="120"/>
      <c r="G39" s="49"/>
      <c r="H39" s="241"/>
      <c r="I39" s="53" t="s">
        <v>383</v>
      </c>
      <c r="J39" s="120"/>
      <c r="K39" s="120"/>
      <c r="L39" s="120"/>
      <c r="M39" s="120"/>
      <c r="N39" s="12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</row>
    <row r="40" spans="1:244" s="52" customFormat="1" ht="14" customHeight="1" x14ac:dyDescent="0.3">
      <c r="A40" s="124" t="s">
        <v>113</v>
      </c>
      <c r="B40" s="122"/>
      <c r="C40" s="122"/>
      <c r="D40" s="122"/>
      <c r="E40" s="122"/>
      <c r="F40" s="122"/>
      <c r="G40" s="240"/>
      <c r="H40" s="242"/>
      <c r="I40" s="53" t="s">
        <v>75</v>
      </c>
      <c r="J40" s="122"/>
      <c r="K40" s="122"/>
      <c r="L40" s="122"/>
      <c r="M40" s="122"/>
      <c r="N40" s="123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</row>
    <row r="41" spans="1:244" s="52" customFormat="1" ht="14" x14ac:dyDescent="0.3">
      <c r="A41" s="124" t="s">
        <v>114</v>
      </c>
      <c r="B41" s="125"/>
      <c r="C41" s="125"/>
      <c r="D41" s="125"/>
      <c r="E41" s="125"/>
      <c r="F41" s="125"/>
      <c r="G41" s="240"/>
      <c r="H41" s="242"/>
      <c r="I41" s="53" t="s">
        <v>76</v>
      </c>
      <c r="J41" s="125"/>
      <c r="K41" s="125"/>
      <c r="L41" s="125"/>
      <c r="M41" s="125"/>
      <c r="N41" s="126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</row>
    <row r="42" spans="1:244" s="52" customFormat="1" ht="14" x14ac:dyDescent="0.3">
      <c r="A42" s="124" t="s">
        <v>115</v>
      </c>
      <c r="B42" s="125"/>
      <c r="C42" s="125"/>
      <c r="D42" s="125"/>
      <c r="E42" s="125"/>
      <c r="F42" s="125"/>
      <c r="G42" s="240"/>
      <c r="H42" s="242"/>
      <c r="I42" s="53" t="s">
        <v>388</v>
      </c>
      <c r="J42" s="125"/>
      <c r="K42" s="125"/>
      <c r="L42" s="125"/>
      <c r="M42" s="125"/>
      <c r="N42" s="126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</row>
    <row r="43" spans="1:244" s="52" customFormat="1" ht="14.5" customHeight="1" thickBot="1" x14ac:dyDescent="0.35">
      <c r="A43" s="130" t="s">
        <v>116</v>
      </c>
      <c r="B43" s="128"/>
      <c r="C43" s="128"/>
      <c r="D43" s="128"/>
      <c r="E43" s="128"/>
      <c r="F43" s="128"/>
      <c r="G43" s="128"/>
      <c r="H43" s="243"/>
      <c r="I43" s="56" t="s">
        <v>63</v>
      </c>
      <c r="J43" s="128"/>
      <c r="K43" s="128"/>
      <c r="L43" s="128"/>
      <c r="M43" s="128"/>
      <c r="N43" s="129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</row>
    <row r="44" spans="1:244" ht="13" thickBot="1" x14ac:dyDescent="0.3">
      <c r="A44" s="4"/>
      <c r="B44" s="5"/>
      <c r="C44" s="5"/>
      <c r="D44" s="5"/>
      <c r="E44" s="5"/>
      <c r="F44" s="5"/>
      <c r="G44" s="5"/>
      <c r="H44" s="4"/>
      <c r="I44" s="5"/>
      <c r="J44" s="5"/>
      <c r="K44" s="6"/>
      <c r="L44" s="5"/>
      <c r="M44" s="5"/>
      <c r="N44" s="5"/>
      <c r="O44" s="2"/>
    </row>
    <row r="45" spans="1:244" s="32" customFormat="1" ht="15" customHeight="1" thickBot="1" x14ac:dyDescent="0.3">
      <c r="C45" s="807" t="str">
        <f>A32 &amp; " CROSS POOL MATCHES"</f>
        <v>SECTION : BOYS U14 B CROSS POOL MATCHES</v>
      </c>
      <c r="D45" s="808"/>
      <c r="E45" s="808"/>
      <c r="F45" s="808"/>
      <c r="G45" s="808"/>
      <c r="H45" s="808"/>
      <c r="I45" s="808"/>
      <c r="J45" s="808"/>
      <c r="K45" s="808"/>
      <c r="L45" s="809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</row>
    <row r="46" spans="1:244" s="32" customFormat="1" ht="14.5" customHeight="1" thickBot="1" x14ac:dyDescent="0.3">
      <c r="C46" s="204" t="s">
        <v>71</v>
      </c>
      <c r="D46" s="205" t="s">
        <v>4</v>
      </c>
      <c r="E46" s="206" t="s">
        <v>5</v>
      </c>
      <c r="F46" s="206" t="s">
        <v>6</v>
      </c>
      <c r="G46" s="207" t="s">
        <v>77</v>
      </c>
      <c r="H46" s="807" t="s">
        <v>16</v>
      </c>
      <c r="I46" s="808"/>
      <c r="J46" s="808"/>
      <c r="K46" s="809"/>
      <c r="L46" s="208" t="s">
        <v>3</v>
      </c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</row>
    <row r="47" spans="1:244" s="32" customFormat="1" ht="25" hidden="1" customHeight="1" x14ac:dyDescent="0.25">
      <c r="C47" s="843" t="s">
        <v>7</v>
      </c>
      <c r="D47" s="200" t="s">
        <v>51</v>
      </c>
      <c r="E47" s="108" t="s">
        <v>45</v>
      </c>
      <c r="F47" s="201" t="s">
        <v>37</v>
      </c>
      <c r="G47" s="181">
        <v>2</v>
      </c>
      <c r="H47" s="190" t="s">
        <v>202</v>
      </c>
      <c r="I47" s="96" t="s">
        <v>250</v>
      </c>
      <c r="J47" s="96" t="s">
        <v>8</v>
      </c>
      <c r="K47" s="89" t="s">
        <v>256</v>
      </c>
      <c r="L47" s="685" t="s">
        <v>409</v>
      </c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</row>
    <row r="48" spans="1:244" s="32" customFormat="1" ht="25" hidden="1" customHeight="1" x14ac:dyDescent="0.25">
      <c r="C48" s="823"/>
      <c r="D48" s="191" t="s">
        <v>51</v>
      </c>
      <c r="E48" s="13" t="s">
        <v>45</v>
      </c>
      <c r="F48" s="192" t="s">
        <v>37</v>
      </c>
      <c r="G48" s="180">
        <v>1</v>
      </c>
      <c r="H48" s="193" t="s">
        <v>201</v>
      </c>
      <c r="I48" s="83" t="s">
        <v>251</v>
      </c>
      <c r="J48" s="83" t="s">
        <v>8</v>
      </c>
      <c r="K48" s="90" t="s">
        <v>253</v>
      </c>
      <c r="L48" s="682" t="s">
        <v>410</v>
      </c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</row>
    <row r="49" spans="3:244" s="32" customFormat="1" ht="25" hidden="1" customHeight="1" x14ac:dyDescent="0.25">
      <c r="C49" s="845"/>
      <c r="D49" s="195" t="s">
        <v>51</v>
      </c>
      <c r="E49" s="104" t="s">
        <v>45</v>
      </c>
      <c r="F49" s="196" t="s">
        <v>37</v>
      </c>
      <c r="G49" s="182">
        <v>3</v>
      </c>
      <c r="H49" s="193" t="s">
        <v>203</v>
      </c>
      <c r="I49" s="83" t="s">
        <v>252</v>
      </c>
      <c r="J49" s="83" t="s">
        <v>8</v>
      </c>
      <c r="K49" s="90" t="s">
        <v>254</v>
      </c>
      <c r="L49" s="686" t="s">
        <v>411</v>
      </c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</row>
    <row r="50" spans="3:244" s="32" customFormat="1" ht="23.5" hidden="1" customHeight="1" thickBot="1" x14ac:dyDescent="0.3">
      <c r="C50" s="824"/>
      <c r="D50" s="202" t="s">
        <v>51</v>
      </c>
      <c r="E50" s="112" t="s">
        <v>44</v>
      </c>
      <c r="F50" s="203" t="s">
        <v>37</v>
      </c>
      <c r="G50" s="183">
        <v>3</v>
      </c>
      <c r="H50" s="197" t="s">
        <v>204</v>
      </c>
      <c r="I50" s="85" t="s">
        <v>255</v>
      </c>
      <c r="J50" s="85" t="s">
        <v>8</v>
      </c>
      <c r="K50" s="99" t="s">
        <v>257</v>
      </c>
      <c r="L50" s="686" t="s">
        <v>409</v>
      </c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</row>
    <row r="51" spans="3:244" s="32" customFormat="1" ht="25" hidden="1" customHeight="1" x14ac:dyDescent="0.25">
      <c r="C51" s="833" t="s">
        <v>9</v>
      </c>
      <c r="D51" s="200" t="s">
        <v>52</v>
      </c>
      <c r="E51" s="201" t="s">
        <v>363</v>
      </c>
      <c r="F51" s="201" t="s">
        <v>37</v>
      </c>
      <c r="G51" s="181">
        <v>3</v>
      </c>
      <c r="H51" s="190" t="s">
        <v>376</v>
      </c>
      <c r="I51" s="96" t="s">
        <v>250</v>
      </c>
      <c r="J51" s="96" t="s">
        <v>8</v>
      </c>
      <c r="K51" s="659" t="s">
        <v>253</v>
      </c>
      <c r="L51" s="971" t="s">
        <v>409</v>
      </c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</row>
    <row r="52" spans="3:244" s="32" customFormat="1" ht="25" hidden="1" customHeight="1" x14ac:dyDescent="0.25">
      <c r="C52" s="826"/>
      <c r="D52" s="191" t="s">
        <v>52</v>
      </c>
      <c r="E52" s="192" t="s">
        <v>363</v>
      </c>
      <c r="F52" s="192" t="s">
        <v>37</v>
      </c>
      <c r="G52" s="180">
        <v>4</v>
      </c>
      <c r="H52" s="193" t="s">
        <v>377</v>
      </c>
      <c r="I52" s="83" t="s">
        <v>251</v>
      </c>
      <c r="J52" s="83" t="s">
        <v>8</v>
      </c>
      <c r="K52" s="660" t="s">
        <v>256</v>
      </c>
      <c r="L52" s="972" t="s">
        <v>412</v>
      </c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</row>
    <row r="53" spans="3:244" s="32" customFormat="1" ht="25" hidden="1" customHeight="1" x14ac:dyDescent="0.25">
      <c r="C53" s="844"/>
      <c r="D53" s="195" t="s">
        <v>52</v>
      </c>
      <c r="E53" s="196" t="s">
        <v>365</v>
      </c>
      <c r="F53" s="196" t="s">
        <v>37</v>
      </c>
      <c r="G53" s="182">
        <v>4</v>
      </c>
      <c r="H53" s="193" t="s">
        <v>378</v>
      </c>
      <c r="I53" s="83" t="s">
        <v>252</v>
      </c>
      <c r="J53" s="83" t="s">
        <v>8</v>
      </c>
      <c r="K53" s="660" t="s">
        <v>257</v>
      </c>
      <c r="L53" s="999" t="s">
        <v>416</v>
      </c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</row>
    <row r="54" spans="3:244" s="32" customFormat="1" ht="25" hidden="1" customHeight="1" thickBot="1" x14ac:dyDescent="0.3">
      <c r="C54" s="827"/>
      <c r="D54" s="202" t="s">
        <v>52</v>
      </c>
      <c r="E54" s="203" t="s">
        <v>365</v>
      </c>
      <c r="F54" s="203" t="s">
        <v>37</v>
      </c>
      <c r="G54" s="183">
        <v>3</v>
      </c>
      <c r="H54" s="194" t="s">
        <v>379</v>
      </c>
      <c r="I54" s="97" t="s">
        <v>255</v>
      </c>
      <c r="J54" s="97" t="s">
        <v>8</v>
      </c>
      <c r="K54" s="658" t="s">
        <v>254</v>
      </c>
      <c r="L54" s="1000" t="s">
        <v>410</v>
      </c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</row>
    <row r="55" spans="3:244" ht="25" customHeight="1" thickBot="1" x14ac:dyDescent="0.3">
      <c r="C55" s="950" t="s">
        <v>367</v>
      </c>
      <c r="D55" s="951" t="s">
        <v>52</v>
      </c>
      <c r="E55" s="952" t="s">
        <v>368</v>
      </c>
      <c r="F55" s="952" t="s">
        <v>37</v>
      </c>
      <c r="G55" s="953">
        <v>4</v>
      </c>
      <c r="H55" s="946" t="s">
        <v>381</v>
      </c>
      <c r="I55" s="947" t="s">
        <v>250</v>
      </c>
      <c r="J55" s="947" t="s">
        <v>8</v>
      </c>
      <c r="K55" s="973"/>
      <c r="L55" s="934"/>
    </row>
    <row r="56" spans="3:244" ht="13.5" thickBot="1" x14ac:dyDescent="0.3">
      <c r="C56" s="807" t="s">
        <v>392</v>
      </c>
      <c r="D56" s="808"/>
      <c r="E56" s="808"/>
      <c r="F56" s="808"/>
      <c r="G56" s="808"/>
      <c r="H56" s="808"/>
      <c r="I56" s="808"/>
      <c r="J56" s="808"/>
      <c r="K56" s="808"/>
      <c r="L56" s="809"/>
    </row>
  </sheetData>
  <mergeCells count="17">
    <mergeCell ref="C45:L45"/>
    <mergeCell ref="H46:K46"/>
    <mergeCell ref="C47:C50"/>
    <mergeCell ref="C56:L56"/>
    <mergeCell ref="C51:C54"/>
    <mergeCell ref="A1:N1"/>
    <mergeCell ref="A2:N2"/>
    <mergeCell ref="A3:N3"/>
    <mergeCell ref="C15:L15"/>
    <mergeCell ref="H16:K16"/>
    <mergeCell ref="C17:C20"/>
    <mergeCell ref="C29:L29"/>
    <mergeCell ref="A31:N31"/>
    <mergeCell ref="A33:N33"/>
    <mergeCell ref="C21:C24"/>
    <mergeCell ref="C25:C28"/>
    <mergeCell ref="A32:N32"/>
  </mergeCells>
  <conditionalFormatting sqref="C17 C21 C25">
    <cfRule type="cellIs" dxfId="18" priority="2" stopIfTrue="1" operator="lessThan">
      <formula>0</formula>
    </cfRule>
  </conditionalFormatting>
  <conditionalFormatting sqref="C47 C51">
    <cfRule type="cellIs" dxfId="17" priority="1" stopIfTrue="1" operator="lessThan">
      <formula>0</formula>
    </cfRule>
  </conditionalFormatting>
  <printOptions horizontalCentered="1"/>
  <pageMargins left="0" right="0" top="0.36" bottom="0" header="0" footer="0"/>
  <pageSetup paperSize="9" scale="8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B11A</vt:lpstr>
      <vt:lpstr>B11B</vt:lpstr>
      <vt:lpstr>B11C</vt:lpstr>
      <vt:lpstr>G11A</vt:lpstr>
      <vt:lpstr>B13A</vt:lpstr>
      <vt:lpstr>B13B</vt:lpstr>
      <vt:lpstr>G13A</vt:lpstr>
      <vt:lpstr>B14A</vt:lpstr>
      <vt:lpstr>B14B</vt:lpstr>
      <vt:lpstr>G14A</vt:lpstr>
      <vt:lpstr>B16A</vt:lpstr>
      <vt:lpstr>B16B</vt:lpstr>
      <vt:lpstr>B16C</vt:lpstr>
      <vt:lpstr>B16D</vt:lpstr>
      <vt:lpstr>G16A</vt:lpstr>
      <vt:lpstr>G16B</vt:lpstr>
      <vt:lpstr>B19A</vt:lpstr>
      <vt:lpstr>B19B</vt:lpstr>
      <vt:lpstr>B19C</vt:lpstr>
      <vt:lpstr>B19D</vt:lpstr>
      <vt:lpstr>G19A</vt:lpstr>
      <vt:lpstr>B11A!Print_Area</vt:lpstr>
      <vt:lpstr>B11B!Print_Area</vt:lpstr>
      <vt:lpstr>B11C!Print_Area</vt:lpstr>
      <vt:lpstr>B13A!Print_Area</vt:lpstr>
      <vt:lpstr>B13B!Print_Area</vt:lpstr>
      <vt:lpstr>B14A!Print_Area</vt:lpstr>
      <vt:lpstr>B14B!Print_Area</vt:lpstr>
      <vt:lpstr>B16A!Print_Area</vt:lpstr>
      <vt:lpstr>B16B!Print_Area</vt:lpstr>
      <vt:lpstr>B16C!Print_Area</vt:lpstr>
      <vt:lpstr>B16D!Print_Area</vt:lpstr>
      <vt:lpstr>B19A!Print_Area</vt:lpstr>
      <vt:lpstr>B19B!Print_Area</vt:lpstr>
      <vt:lpstr>B19C!Print_Area</vt:lpstr>
      <vt:lpstr>B19D!Print_Area</vt:lpstr>
      <vt:lpstr>G11A!Print_Area</vt:lpstr>
      <vt:lpstr>G13A!Print_Area</vt:lpstr>
      <vt:lpstr>G14A!Print_Area</vt:lpstr>
      <vt:lpstr>G16A!Print_Area</vt:lpstr>
      <vt:lpstr>G16B!Print_Area</vt:lpstr>
      <vt:lpstr>G19A!Print_Area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Cousins</dc:creator>
  <cp:lastModifiedBy>Brett Cousins</cp:lastModifiedBy>
  <cp:lastPrinted>2019-02-03T11:10:30Z</cp:lastPrinted>
  <dcterms:created xsi:type="dcterms:W3CDTF">2018-03-17T16:52:48Z</dcterms:created>
  <dcterms:modified xsi:type="dcterms:W3CDTF">2019-02-03T12:23:41Z</dcterms:modified>
</cp:coreProperties>
</file>